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8192" windowHeight="11760" tabRatio="959" activeTab="14"/>
  </bookViews>
  <sheets>
    <sheet name="Оглавление" sheetId="1" r:id="rId1"/>
    <sheet name="Иск.требования" sheetId="2" r:id="rId2"/>
    <sheet name="Фест и конкурсы (0703)" sheetId="3" r:id="rId3"/>
    <sheet name="Вирт.конц.залы (0703)" sheetId="4" r:id="rId4"/>
    <sheet name="Модел.библ" sheetId="5" r:id="rId5"/>
    <sheet name="Фест.любителей" sheetId="6" r:id="rId6"/>
    <sheet name="Фест и конкурсы (0801)" sheetId="7" r:id="rId7"/>
    <sheet name="Вирт.конц.залы (0801)" sheetId="8" r:id="rId8"/>
    <sheet name="Гранты на поощр." sheetId="9" r:id="rId9"/>
    <sheet name="Поощр.мун.команд" sheetId="10" r:id="rId10"/>
    <sheet name="Безоп.дороги" sheetId="11" r:id="rId11"/>
    <sheet name="Доп места " sheetId="12" r:id="rId12"/>
    <sheet name="Доп места  (обл)" sheetId="13" r:id="rId13"/>
    <sheet name="Доп места (фед)" sheetId="14" r:id="rId14"/>
    <sheet name="Доп.выплаты" sheetId="15" r:id="rId15"/>
  </sheets>
  <definedNames/>
  <calcPr fullCalcOnLoad="1"/>
</workbook>
</file>

<file path=xl/sharedStrings.xml><?xml version="1.0" encoding="utf-8"?>
<sst xmlns="http://schemas.openxmlformats.org/spreadsheetml/2006/main" count="670" uniqueCount="93">
  <si>
    <t/>
  </si>
  <si>
    <t>рублей</t>
  </si>
  <si>
    <t>Наименование муниципального образования</t>
  </si>
  <si>
    <t>Исполнено</t>
  </si>
  <si>
    <t>Процент исполнения к первоначальному плану</t>
  </si>
  <si>
    <t>Процент исполнения к уточненному плану</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</si>
  <si>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</si>
  <si>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</si>
  <si>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</si>
  <si>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</si>
  <si>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</si>
  <si>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</si>
  <si>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</si>
  <si>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</si>
  <si>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</si>
  <si>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</si>
  <si>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</si>
  <si>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</si>
  <si>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</si>
  <si>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</si>
  <si>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</si>
  <si>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</si>
  <si>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</si>
  <si>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</si>
  <si>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</si>
  <si>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</si>
  <si>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</si>
  <si>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</si>
  <si>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</si>
  <si>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</si>
  <si>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</si>
  <si>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</si>
  <si>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</si>
  <si>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</si>
  <si>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</si>
  <si>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</si>
  <si>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</si>
  <si>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</si>
  <si>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</si>
  <si>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</si>
  <si>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</si>
  <si>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818</t>
  </si>
  <si>
    <t>Наименование показателя</t>
  </si>
  <si>
    <t>Вед.</t>
  </si>
  <si>
    <t>Разд.</t>
  </si>
  <si>
    <t>Ц.ст.</t>
  </si>
  <si>
    <t>Расх.</t>
  </si>
  <si>
    <t>Уточненная роспись/план</t>
  </si>
  <si>
    <t>Кассовый расход</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</si>
  <si>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</si>
  <si>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1403</t>
  </si>
  <si>
    <t>1821315880</t>
  </si>
  <si>
    <t>540</t>
  </si>
  <si>
    <t>819</t>
  </si>
  <si>
    <t>0703</t>
  </si>
  <si>
    <t>0701</t>
  </si>
  <si>
    <t>16014R1590</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</si>
  <si>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</si>
  <si>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t>
  </si>
  <si>
    <t>Первоначальный план на 2019</t>
  </si>
  <si>
    <t>Уточненный план на 2019</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</si>
  <si>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</si>
  <si>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Отчет о фактическом предоставлении иных межбюджетных трансфертов бюджетам муниципальных районов (городских округов) на организацию и проведение творческих фестивалей и конкурсов для детей и молодежи за 2019 год (по состоянию на 01.01.2020 года)</t>
  </si>
  <si>
    <t>Отчет о фактическом предоставлении иных межбюджетных трансфертов бюджетам муниципальных районов (городских округов) на 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 а также порядками (правилами) предоставления и распределения иных межбюджетных трансфертов за 2019 год (по состоянию на 01.01.2020 года)</t>
  </si>
  <si>
    <t>Организация и проведение творческих фестивалей и конкурсов для детей и молодежи</t>
  </si>
  <si>
    <t>0405</t>
  </si>
  <si>
    <t>150A214370</t>
  </si>
  <si>
    <t>Создание модельных муниципальных библиотек</t>
  </si>
  <si>
    <t>0801</t>
  </si>
  <si>
    <t>150A154540</t>
  </si>
  <si>
    <t>Отчет о фактическом предоставлении иных межбюджетных трансфертов бюджетам муниципальных районов (городских округов) на организацию и проведение фестивалей любительских творческих коллективов за 2019 год (по состоянию на 01.01.2020 года)</t>
  </si>
  <si>
    <t>Организация и проведение фестивалей любительских творческих коллективов</t>
  </si>
  <si>
    <t>150A214310</t>
  </si>
  <si>
    <t>Первоначальный план на 2019 год</t>
  </si>
  <si>
    <t>Отчет о фактическом предоставлении иных межбюджетных трансфертов бюджетам муниципальных районов (городских округов) на создание виртуальных концертных залов за 2019 год (по состоянию на 01.01.2020 года)</t>
  </si>
  <si>
    <t>Создание виртуальных концертных залов</t>
  </si>
  <si>
    <t>150A354530</t>
  </si>
  <si>
    <t>Отчет о фактическом предоставлении грантов муниципальным районам (городским округам) в целях содействия достижению и (или) поощрения достижения наилучших значений показателей деятельности за 2019 год (по состоянию на 01.01.2020 года)</t>
  </si>
  <si>
    <t>Отчет о фактическом предоставлении иных межбюджетных трансфертов бюджетам муниципальных районов (городских округов) на поощрение муниципальных управленческих команд за достижение показателей деятельности органов исполнительной власти Брянской области за 2019 год (по состоянию на 01.01.2020 года)</t>
  </si>
  <si>
    <t>Достижение показателей деятельности органов исполнительной власти субъектов Российской Федерации</t>
  </si>
  <si>
    <t>Отчет о фактическом предоставлении иных межбюджетных трансфертов бюджетам муниципальных районов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ороги" за 2019 год (по состоянию на 01.01.2020 года)</t>
  </si>
  <si>
    <t>Финансовое обеспечение дорожной деятельности в рамках реализации национального проекта "Безопасные и качественные автомобильные дороги"</t>
  </si>
  <si>
    <t>0409</t>
  </si>
  <si>
    <t>193R153930</t>
  </si>
  <si>
    <t>Отчет о фактическом предоставлении иных межбюджетных трансфертов бюджетам муниципальных районов (городских округов) на 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 за 2019 год (по состоянию на 01.01.2020 года)</t>
  </si>
  <si>
    <t>Отчет о фактическом предоставлении иных межбюджетных трансфертов бюджетам муниципальных районов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 за 2019 год (по состоянию на 01.01.2020 года)</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</si>
  <si>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</si>
  <si>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160P218520</t>
  </si>
  <si>
    <t>Отчет о фактическом предоставлении иных межбюджетных трансфертов бюджетам муниципальных районов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2019 год (по состоянию на 01.01.2020 года)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</si>
  <si>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</si>
  <si>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160P251590</t>
  </si>
  <si>
    <t>Отчет о фактическом предоставлении иных межбюджетных трансфертов бюджетам муниципальных районов (городских округов) на дополнительную социальную выплату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 за 2019 год (по состоянию на 01.01.2020 года)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</si>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</sst>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s>
  <fonts count="62">
    <font>
      <sz val="11"/>
      <color theme="1"/>
      <name val="Calibri"/>
      <family val="2"/>
    </font>
    <font>
      <sz val="11"/>
      <color indexed="8"/>
      <name val="Calibri"/>
      <family val="2"/>
    </font>
    <font>
      <sz val="10"/>
      <name val="Arial Cyr"/>
      <family val="0"/>
    </font>
    <font>
      <sz val="13"/>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1.95"/>
      <color indexed="8"/>
      <name val="Times New Roman"/>
      <family val="1"/>
    </font>
    <font>
      <sz val="13"/>
      <color indexed="8"/>
      <name val="Arial"/>
      <family val="2"/>
    </font>
    <font>
      <sz val="10"/>
      <color indexed="8"/>
      <name val="Times New Roman"/>
      <family val="1"/>
    </font>
    <font>
      <sz val="11"/>
      <color indexed="8"/>
      <name val="Times New Roman"/>
      <family val="1"/>
    </font>
    <font>
      <b/>
      <sz val="16"/>
      <color indexed="8"/>
      <name val="Times New Roman"/>
      <family val="1"/>
    </font>
    <font>
      <b/>
      <sz val="11"/>
      <color indexed="8"/>
      <name val="Times New Roman"/>
      <family val="1"/>
    </font>
    <font>
      <b/>
      <sz val="13"/>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sz val="10"/>
      <color rgb="FF000000"/>
      <name val="Times New Roman"/>
      <family val="1"/>
    </font>
    <font>
      <sz val="11"/>
      <color theme="1"/>
      <name val="Times New Roman"/>
      <family val="1"/>
    </font>
    <font>
      <b/>
      <sz val="16"/>
      <color theme="1"/>
      <name val="Times New Roman"/>
      <family val="1"/>
    </font>
    <font>
      <b/>
      <sz val="11"/>
      <color theme="1"/>
      <name val="Times New Roman"/>
      <family val="1"/>
    </font>
    <font>
      <b/>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bottom style="thin">
        <color rgb="FF000000"/>
      </bottom>
    </border>
    <border>
      <left>
        <color indexed="63"/>
      </left>
      <right>
        <color indexed="63"/>
      </right>
      <top>
        <color indexed="63"/>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4" fillId="0" borderId="1">
      <alignment horizontal="center" vertical="center" wrapText="1"/>
      <protection/>
    </xf>
    <xf numFmtId="1" fontId="34" fillId="0" borderId="1">
      <alignment horizontal="center" vertical="top" shrinkToFi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5" fillId="0" borderId="1">
      <alignment vertical="top" wrapText="1"/>
      <protection/>
    </xf>
    <xf numFmtId="4" fontId="35" fillId="20" borderId="1">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vertical="top" wrapText="1"/>
      <protection/>
    </xf>
    <xf numFmtId="0" fontId="2" fillId="0" borderId="0">
      <alignment/>
      <protection/>
    </xf>
    <xf numFmtId="0" fontId="47" fillId="31" borderId="0" applyNumberFormat="0" applyBorder="0" applyAlignment="0" applyProtection="0"/>
    <xf numFmtId="0" fontId="4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48">
    <xf numFmtId="0" fontId="0" fillId="0" borderId="0" xfId="0" applyFont="1" applyAlignment="1">
      <alignment/>
    </xf>
    <xf numFmtId="0" fontId="46" fillId="0" borderId="0" xfId="62" applyFont="1" applyFill="1" applyAlignment="1">
      <alignment vertical="center" wrapText="1"/>
      <protection/>
    </xf>
    <xf numFmtId="0" fontId="52" fillId="0" borderId="0" xfId="54" applyFont="1" applyFill="1" applyBorder="1" applyAlignment="1">
      <alignment horizontal="center" vertical="center" wrapText="1"/>
    </xf>
    <xf numFmtId="0" fontId="46" fillId="0" borderId="0" xfId="62" applyFont="1" applyFill="1" applyAlignment="1">
      <alignment vertical="top" wrapText="1"/>
      <protection/>
    </xf>
    <xf numFmtId="0" fontId="52" fillId="0" borderId="1" xfId="53" applyNumberFormat="1" applyFont="1" applyFill="1" applyBorder="1" applyAlignment="1">
      <alignment horizontal="center" vertical="center" wrapText="1"/>
    </xf>
    <xf numFmtId="0" fontId="53" fillId="34" borderId="1" xfId="53" applyNumberFormat="1" applyFont="1" applyFill="1" applyBorder="1" applyAlignment="1">
      <alignment horizontal="center" vertical="center" wrapText="1"/>
    </xf>
    <xf numFmtId="0" fontId="54" fillId="34" borderId="1" xfId="53" applyNumberFormat="1" applyFont="1" applyFill="1" applyBorder="1" applyAlignment="1">
      <alignment horizontal="center" vertical="center" wrapText="1"/>
    </xf>
    <xf numFmtId="0" fontId="55" fillId="0" borderId="1" xfId="71" applyNumberFormat="1" applyFont="1" applyFill="1" applyBorder="1" applyAlignment="1">
      <alignment vertical="top" wrapText="1"/>
    </xf>
    <xf numFmtId="4" fontId="55" fillId="0" borderId="1" xfId="70" applyNumberFormat="1" applyFont="1" applyFill="1" applyBorder="1" applyAlignment="1">
      <alignment horizontal="right" vertical="top" wrapText="1"/>
    </xf>
    <xf numFmtId="4" fontId="46" fillId="0" borderId="0" xfId="62" applyNumberFormat="1" applyFont="1" applyFill="1" applyAlignment="1">
      <alignment vertical="top" wrapText="1"/>
      <protection/>
    </xf>
    <xf numFmtId="0" fontId="52" fillId="0" borderId="1" xfId="0" applyFont="1" applyFill="1" applyBorder="1" applyAlignment="1">
      <alignment horizontal="left" vertical="center" wrapText="1"/>
    </xf>
    <xf numFmtId="4" fontId="52" fillId="0" borderId="1" xfId="70" applyNumberFormat="1" applyFont="1" applyFill="1" applyBorder="1" applyAlignment="1">
      <alignment horizontal="right" vertical="center" wrapText="1"/>
    </xf>
    <xf numFmtId="0" fontId="56" fillId="0" borderId="0" xfId="0" applyFont="1" applyAlignment="1">
      <alignment/>
    </xf>
    <xf numFmtId="0" fontId="3" fillId="0" borderId="0" xfId="0" applyFont="1" applyAlignment="1">
      <alignment/>
    </xf>
    <xf numFmtId="0" fontId="3" fillId="0" borderId="0" xfId="63" applyFont="1" applyFill="1" applyBorder="1">
      <alignment/>
      <protection/>
    </xf>
    <xf numFmtId="1" fontId="57" fillId="0" borderId="11" xfId="35" applyNumberFormat="1" applyFont="1" applyFill="1" applyBorder="1" applyAlignment="1" applyProtection="1">
      <alignment horizontal="center" vertical="center" shrinkToFit="1"/>
      <protection/>
    </xf>
    <xf numFmtId="1" fontId="57" fillId="0" borderId="1" xfId="35" applyNumberFormat="1" applyFont="1" applyFill="1" applyAlignment="1" applyProtection="1">
      <alignment horizontal="center" vertical="center" shrinkToFit="1"/>
      <protection/>
    </xf>
    <xf numFmtId="4" fontId="57" fillId="0" borderId="1" xfId="42" applyFont="1" applyFill="1" applyAlignment="1" applyProtection="1">
      <alignment horizontal="center" vertical="center" shrinkToFit="1"/>
      <protection/>
    </xf>
    <xf numFmtId="0" fontId="58" fillId="0" borderId="12" xfId="0" applyFont="1" applyBorder="1" applyAlignment="1">
      <alignment vertical="center" wrapText="1"/>
    </xf>
    <xf numFmtId="4" fontId="56" fillId="0" borderId="0" xfId="0" applyNumberFormat="1" applyFont="1" applyAlignment="1">
      <alignment/>
    </xf>
    <xf numFmtId="2" fontId="55" fillId="0" borderId="1" xfId="71" applyNumberFormat="1" applyFont="1" applyFill="1" applyBorder="1" applyAlignment="1">
      <alignment vertical="top" wrapText="1"/>
    </xf>
    <xf numFmtId="4" fontId="0" fillId="0" borderId="0" xfId="0" applyNumberFormat="1" applyAlignment="1">
      <alignment/>
    </xf>
    <xf numFmtId="0" fontId="59" fillId="0" borderId="0" xfId="0" applyFont="1" applyAlignment="1">
      <alignment horizontal="left"/>
    </xf>
    <xf numFmtId="0" fontId="58" fillId="0" borderId="13" xfId="0" applyFont="1" applyBorder="1" applyAlignment="1">
      <alignment vertical="center" wrapText="1"/>
    </xf>
    <xf numFmtId="1" fontId="57" fillId="0" borderId="14" xfId="35" applyNumberFormat="1" applyFont="1" applyFill="1" applyBorder="1" applyAlignment="1" applyProtection="1">
      <alignment horizontal="center" vertical="center" shrinkToFit="1"/>
      <protection/>
    </xf>
    <xf numFmtId="1" fontId="57" fillId="0" borderId="15" xfId="35" applyNumberFormat="1" applyFont="1" applyFill="1" applyBorder="1" applyAlignment="1" applyProtection="1">
      <alignment horizontal="center" vertical="center" shrinkToFit="1"/>
      <protection/>
    </xf>
    <xf numFmtId="4" fontId="57" fillId="0" borderId="15" xfId="42" applyFont="1" applyFill="1" applyBorder="1" applyAlignment="1" applyProtection="1">
      <alignment horizontal="center" vertical="center" shrinkToFit="1"/>
      <protection/>
    </xf>
    <xf numFmtId="4" fontId="54" fillId="0" borderId="12" xfId="42" applyFont="1" applyFill="1" applyBorder="1" applyAlignment="1" applyProtection="1">
      <alignment horizontal="center" vertical="center" shrinkToFit="1"/>
      <protection/>
    </xf>
    <xf numFmtId="49" fontId="57" fillId="0" borderId="1" xfId="35" applyNumberFormat="1" applyFont="1" applyFill="1" applyAlignment="1" applyProtection="1">
      <alignment horizontal="center" vertical="center" shrinkToFit="1"/>
      <protection/>
    </xf>
    <xf numFmtId="0" fontId="60" fillId="0" borderId="16" xfId="0" applyFont="1" applyBorder="1" applyAlignment="1">
      <alignment horizontal="left"/>
    </xf>
    <xf numFmtId="0" fontId="60" fillId="0" borderId="17" xfId="0" applyFont="1" applyBorder="1" applyAlignment="1">
      <alignment horizontal="left"/>
    </xf>
    <xf numFmtId="0" fontId="60" fillId="0" borderId="18" xfId="0" applyFont="1" applyBorder="1" applyAlignment="1">
      <alignment horizontal="left"/>
    </xf>
    <xf numFmtId="0" fontId="57" fillId="0" borderId="1" xfId="39" applyNumberFormat="1" applyFont="1" applyFill="1" applyProtection="1">
      <alignment horizontal="center" vertical="center" wrapText="1"/>
      <protection/>
    </xf>
    <xf numFmtId="0" fontId="57" fillId="0" borderId="1" xfId="39" applyFont="1" applyFill="1" applyProtection="1">
      <alignment horizontal="center" vertical="center" wrapText="1"/>
      <protection locked="0"/>
    </xf>
    <xf numFmtId="0" fontId="57" fillId="0" borderId="1" xfId="40" applyNumberFormat="1" applyFont="1" applyFill="1" applyProtection="1">
      <alignment horizontal="center" vertical="center" wrapText="1"/>
      <protection/>
    </xf>
    <xf numFmtId="0" fontId="57" fillId="0" borderId="1" xfId="40" applyFont="1" applyFill="1" applyProtection="1">
      <alignment horizontal="center" vertical="center" wrapText="1"/>
      <protection locked="0"/>
    </xf>
    <xf numFmtId="0" fontId="57" fillId="0" borderId="15" xfId="33" applyNumberFormat="1" applyFont="1" applyFill="1" applyBorder="1" applyAlignment="1" applyProtection="1">
      <alignment horizontal="center" vertical="center" wrapText="1"/>
      <protection/>
    </xf>
    <xf numFmtId="0" fontId="57" fillId="0" borderId="19" xfId="33" applyFont="1" applyFill="1" applyBorder="1" applyAlignment="1" applyProtection="1">
      <alignment horizontal="center" vertical="center" wrapText="1"/>
      <protection locked="0"/>
    </xf>
    <xf numFmtId="0" fontId="57" fillId="0" borderId="1" xfId="34" applyNumberFormat="1" applyFont="1" applyFill="1" applyProtection="1">
      <alignment horizontal="center" vertical="center" wrapText="1"/>
      <protection/>
    </xf>
    <xf numFmtId="0" fontId="57" fillId="0" borderId="1" xfId="34" applyFont="1" applyFill="1" applyProtection="1">
      <alignment horizontal="center" vertical="center" wrapText="1"/>
      <protection locked="0"/>
    </xf>
    <xf numFmtId="0" fontId="57" fillId="0" borderId="1" xfId="36" applyNumberFormat="1" applyFont="1" applyFill="1" applyProtection="1">
      <alignment horizontal="center" vertical="center" wrapText="1"/>
      <protection/>
    </xf>
    <xf numFmtId="0" fontId="57" fillId="0" borderId="1" xfId="36" applyFont="1" applyFill="1" applyProtection="1">
      <alignment horizontal="center" vertical="center" wrapText="1"/>
      <protection locked="0"/>
    </xf>
    <xf numFmtId="0" fontId="57" fillId="0" borderId="1" xfId="37" applyNumberFormat="1" applyFont="1" applyFill="1" applyProtection="1">
      <alignment horizontal="center" vertical="center" wrapText="1"/>
      <protection/>
    </xf>
    <xf numFmtId="0" fontId="57" fillId="0" borderId="1" xfId="37" applyFont="1" applyFill="1" applyProtection="1">
      <alignment horizontal="center" vertical="center" wrapText="1"/>
      <protection locked="0"/>
    </xf>
    <xf numFmtId="0" fontId="57" fillId="0" borderId="1" xfId="38" applyNumberFormat="1" applyFont="1" applyFill="1" applyProtection="1">
      <alignment horizontal="center" vertical="center" wrapText="1"/>
      <protection/>
    </xf>
    <xf numFmtId="0" fontId="57" fillId="0" borderId="1" xfId="38" applyFont="1" applyFill="1" applyProtection="1">
      <alignment horizontal="center" vertical="center" wrapText="1"/>
      <protection locked="0"/>
    </xf>
    <xf numFmtId="0" fontId="61" fillId="0" borderId="0" xfId="0" applyFont="1" applyFill="1" applyBorder="1" applyAlignment="1">
      <alignment horizontal="center" vertical="center" wrapText="1"/>
    </xf>
    <xf numFmtId="0" fontId="55" fillId="0" borderId="20" xfId="67" applyNumberFormat="1" applyFont="1" applyFill="1" applyBorder="1" applyAlignment="1">
      <alignment horizontal="right"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5" xfId="34"/>
    <cellStyle name="xl26" xfId="35"/>
    <cellStyle name="xl27" xfId="36"/>
    <cellStyle name="xl28" xfId="37"/>
    <cellStyle name="xl29" xfId="38"/>
    <cellStyle name="xl42" xfId="39"/>
    <cellStyle name="xl52" xfId="40"/>
    <cellStyle name="xl60" xfId="41"/>
    <cellStyle name="xl63"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2" xfId="62"/>
    <cellStyle name="Обычный_Приложение 8 трансферт 2"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zoomScale="90" zoomScaleNormal="90" zoomScalePageLayoutView="0" workbookViewId="0" topLeftCell="A1">
      <selection activeCell="V35" sqref="V35"/>
    </sheetView>
  </sheetViews>
  <sheetFormatPr defaultColWidth="9.140625" defaultRowHeight="15"/>
  <cols>
    <col min="1" max="1" width="75.00390625" style="0" customWidth="1"/>
    <col min="4" max="4" width="11.57421875" style="0" customWidth="1"/>
    <col min="6" max="6" width="15.57421875" style="0" customWidth="1"/>
    <col min="7" max="7" width="15.28125" style="0" customWidth="1"/>
    <col min="8" max="8" width="16.28125" style="0" customWidth="1"/>
  </cols>
  <sheetData>
    <row r="1" ht="20.25">
      <c r="A1" s="22" t="s">
        <v>58</v>
      </c>
    </row>
    <row r="2" spans="1:8" ht="14.25">
      <c r="A2" s="36" t="s">
        <v>42</v>
      </c>
      <c r="B2" s="38" t="s">
        <v>43</v>
      </c>
      <c r="C2" s="40" t="s">
        <v>44</v>
      </c>
      <c r="D2" s="42" t="s">
        <v>45</v>
      </c>
      <c r="E2" s="44" t="s">
        <v>46</v>
      </c>
      <c r="F2" s="32" t="s">
        <v>73</v>
      </c>
      <c r="G2" s="32" t="s">
        <v>47</v>
      </c>
      <c r="H2" s="34" t="s">
        <v>48</v>
      </c>
    </row>
    <row r="3" spans="1:8" ht="14.25">
      <c r="A3" s="37"/>
      <c r="B3" s="39"/>
      <c r="C3" s="41"/>
      <c r="D3" s="43"/>
      <c r="E3" s="45"/>
      <c r="F3" s="33"/>
      <c r="G3" s="33"/>
      <c r="H3" s="35"/>
    </row>
    <row r="4" spans="1:8" ht="69">
      <c r="A4" s="18" t="s">
        <v>61</v>
      </c>
      <c r="B4" s="15">
        <v>805</v>
      </c>
      <c r="C4" s="28" t="s">
        <v>65</v>
      </c>
      <c r="D4" s="16">
        <v>7000010160</v>
      </c>
      <c r="E4" s="16" t="s">
        <v>52</v>
      </c>
      <c r="F4" s="17">
        <v>0</v>
      </c>
      <c r="G4" s="17">
        <v>24654000</v>
      </c>
      <c r="H4" s="17">
        <v>24654000</v>
      </c>
    </row>
    <row r="5" spans="1:8" ht="27">
      <c r="A5" s="18" t="s">
        <v>64</v>
      </c>
      <c r="B5" s="15">
        <v>815</v>
      </c>
      <c r="C5" s="28" t="s">
        <v>54</v>
      </c>
      <c r="D5" s="16" t="s">
        <v>66</v>
      </c>
      <c r="E5" s="16" t="s">
        <v>52</v>
      </c>
      <c r="F5" s="17">
        <v>150000</v>
      </c>
      <c r="G5" s="17">
        <v>150000</v>
      </c>
      <c r="H5" s="17">
        <v>150000</v>
      </c>
    </row>
    <row r="6" spans="1:8" ht="14.25">
      <c r="A6" s="18" t="s">
        <v>75</v>
      </c>
      <c r="B6" s="15">
        <v>815</v>
      </c>
      <c r="C6" s="28" t="s">
        <v>54</v>
      </c>
      <c r="D6" s="16" t="s">
        <v>76</v>
      </c>
      <c r="E6" s="16">
        <v>540</v>
      </c>
      <c r="F6" s="17">
        <v>0</v>
      </c>
      <c r="G6" s="17">
        <v>980000</v>
      </c>
      <c r="H6" s="17">
        <v>980000</v>
      </c>
    </row>
    <row r="7" spans="1:8" ht="14.25">
      <c r="A7" s="18" t="s">
        <v>67</v>
      </c>
      <c r="B7" s="15">
        <v>815</v>
      </c>
      <c r="C7" s="28" t="s">
        <v>68</v>
      </c>
      <c r="D7" s="16" t="s">
        <v>69</v>
      </c>
      <c r="E7" s="16">
        <v>540</v>
      </c>
      <c r="F7" s="17">
        <v>0</v>
      </c>
      <c r="G7" s="17">
        <v>10000000</v>
      </c>
      <c r="H7" s="17">
        <v>10000000</v>
      </c>
    </row>
    <row r="8" spans="1:8" ht="14.25">
      <c r="A8" s="18" t="s">
        <v>71</v>
      </c>
      <c r="B8" s="15">
        <v>815</v>
      </c>
      <c r="C8" s="28" t="s">
        <v>68</v>
      </c>
      <c r="D8" s="16" t="s">
        <v>72</v>
      </c>
      <c r="E8" s="16">
        <v>540</v>
      </c>
      <c r="F8" s="17">
        <v>300000</v>
      </c>
      <c r="G8" s="17">
        <v>300000</v>
      </c>
      <c r="H8" s="17">
        <v>300000</v>
      </c>
    </row>
    <row r="9" spans="1:8" ht="27">
      <c r="A9" s="18" t="s">
        <v>64</v>
      </c>
      <c r="B9" s="15">
        <v>815</v>
      </c>
      <c r="C9" s="28" t="s">
        <v>68</v>
      </c>
      <c r="D9" s="16" t="s">
        <v>66</v>
      </c>
      <c r="E9" s="16">
        <v>540</v>
      </c>
      <c r="F9" s="17">
        <v>150000</v>
      </c>
      <c r="G9" s="17">
        <v>150000</v>
      </c>
      <c r="H9" s="17">
        <v>150000</v>
      </c>
    </row>
    <row r="10" spans="1:8" ht="14.25">
      <c r="A10" s="18" t="s">
        <v>75</v>
      </c>
      <c r="B10" s="15">
        <v>815</v>
      </c>
      <c r="C10" s="28" t="s">
        <v>68</v>
      </c>
      <c r="D10" s="16" t="s">
        <v>76</v>
      </c>
      <c r="E10" s="16">
        <v>540</v>
      </c>
      <c r="F10" s="17">
        <v>0</v>
      </c>
      <c r="G10" s="17">
        <v>5600000</v>
      </c>
      <c r="H10" s="17">
        <v>5600000</v>
      </c>
    </row>
    <row r="11" spans="1:8" ht="41.25">
      <c r="A11" s="18" t="s">
        <v>49</v>
      </c>
      <c r="B11" s="15" t="s">
        <v>41</v>
      </c>
      <c r="C11" s="16" t="s">
        <v>50</v>
      </c>
      <c r="D11" s="16" t="s">
        <v>51</v>
      </c>
      <c r="E11" s="16" t="s">
        <v>52</v>
      </c>
      <c r="F11" s="17">
        <v>5000000</v>
      </c>
      <c r="G11" s="17">
        <v>5000000</v>
      </c>
      <c r="H11" s="17">
        <v>5000000</v>
      </c>
    </row>
    <row r="12" spans="1:8" ht="27">
      <c r="A12" s="18" t="s">
        <v>79</v>
      </c>
      <c r="B12" s="15" t="s">
        <v>41</v>
      </c>
      <c r="C12" s="16" t="s">
        <v>50</v>
      </c>
      <c r="D12" s="16">
        <v>7000055500</v>
      </c>
      <c r="E12" s="16">
        <v>540</v>
      </c>
      <c r="F12" s="17">
        <v>0</v>
      </c>
      <c r="G12" s="17">
        <v>27000000</v>
      </c>
      <c r="H12" s="17">
        <v>27000000</v>
      </c>
    </row>
    <row r="13" spans="1:8" ht="27">
      <c r="A13" s="18" t="s">
        <v>81</v>
      </c>
      <c r="B13" s="15">
        <v>819</v>
      </c>
      <c r="C13" s="28" t="s">
        <v>82</v>
      </c>
      <c r="D13" s="16" t="s">
        <v>83</v>
      </c>
      <c r="E13" s="16">
        <v>540</v>
      </c>
      <c r="F13" s="17">
        <v>0</v>
      </c>
      <c r="G13" s="17">
        <v>1435642261.98</v>
      </c>
      <c r="H13" s="17">
        <v>1402276632.41</v>
      </c>
    </row>
    <row r="14" spans="1:8" ht="41.25">
      <c r="A14" s="18" t="s">
        <v>57</v>
      </c>
      <c r="B14" s="15">
        <v>819</v>
      </c>
      <c r="C14" s="28" t="s">
        <v>55</v>
      </c>
      <c r="D14" s="16" t="s">
        <v>56</v>
      </c>
      <c r="E14" s="16">
        <v>540</v>
      </c>
      <c r="F14" s="17">
        <v>0</v>
      </c>
      <c r="G14" s="17">
        <v>75675326.09</v>
      </c>
      <c r="H14" s="17">
        <v>75675326.09</v>
      </c>
    </row>
    <row r="15" spans="1:8" ht="54.75">
      <c r="A15" s="23" t="s">
        <v>86</v>
      </c>
      <c r="B15" s="15" t="s">
        <v>53</v>
      </c>
      <c r="C15" s="16" t="s">
        <v>55</v>
      </c>
      <c r="D15" s="16" t="s">
        <v>87</v>
      </c>
      <c r="E15" s="16">
        <v>540</v>
      </c>
      <c r="F15" s="17">
        <v>197208600</v>
      </c>
      <c r="G15" s="17">
        <v>145901843.39</v>
      </c>
      <c r="H15" s="17">
        <v>137073892.13</v>
      </c>
    </row>
    <row r="16" spans="1:8" ht="41.25">
      <c r="A16" s="23" t="s">
        <v>89</v>
      </c>
      <c r="B16" s="24">
        <v>819</v>
      </c>
      <c r="C16" s="16" t="s">
        <v>55</v>
      </c>
      <c r="D16" s="16" t="s">
        <v>90</v>
      </c>
      <c r="E16" s="16">
        <v>540</v>
      </c>
      <c r="F16" s="17">
        <v>240341241.31</v>
      </c>
      <c r="G16" s="17">
        <v>341402412.90000004</v>
      </c>
      <c r="H16" s="17">
        <v>330598479.87</v>
      </c>
    </row>
    <row r="17" spans="1:8" ht="54.75">
      <c r="A17" s="23" t="s">
        <v>92</v>
      </c>
      <c r="B17" s="24">
        <v>821</v>
      </c>
      <c r="C17" s="25">
        <v>1004</v>
      </c>
      <c r="D17" s="25">
        <v>2158117000</v>
      </c>
      <c r="E17" s="25" t="s">
        <v>52</v>
      </c>
      <c r="F17" s="26">
        <v>0</v>
      </c>
      <c r="G17" s="26">
        <v>778671.02</v>
      </c>
      <c r="H17" s="26">
        <v>409461.3</v>
      </c>
    </row>
    <row r="18" spans="1:8" ht="20.25" customHeight="1">
      <c r="A18" s="29" t="s">
        <v>40</v>
      </c>
      <c r="B18" s="30"/>
      <c r="C18" s="30"/>
      <c r="D18" s="30"/>
      <c r="E18" s="31"/>
      <c r="F18" s="27">
        <f>SUM(F4:F17)</f>
        <v>443149841.31</v>
      </c>
      <c r="G18" s="27">
        <f>SUM(G4:G17)</f>
        <v>2073234515.38</v>
      </c>
      <c r="H18" s="27">
        <f>SUM(H4:H17)</f>
        <v>2019867791.8</v>
      </c>
    </row>
    <row r="19" ht="14.25" hidden="1"/>
    <row r="20" spans="6:8" ht="14.25" hidden="1">
      <c r="F20">
        <f>SUM('Иск.требования:Доп.выплаты'!B38)</f>
        <v>443149841.31</v>
      </c>
      <c r="G20">
        <f>SUM('Иск.требования:Доп.выплаты'!C38)</f>
        <v>2073234515.38</v>
      </c>
      <c r="H20">
        <f>SUM('Иск.требования:Доп.выплаты'!D38)</f>
        <v>2019867791.8</v>
      </c>
    </row>
    <row r="21" spans="6:8" ht="14.25" hidden="1">
      <c r="F21" s="21">
        <f>F18-F20</f>
        <v>0</v>
      </c>
      <c r="G21" s="21">
        <f>G18-G20</f>
        <v>0</v>
      </c>
      <c r="H21" s="21">
        <f>H18-H20</f>
        <v>0</v>
      </c>
    </row>
  </sheetData>
  <sheetProtection/>
  <mergeCells count="9">
    <mergeCell ref="A18:E18"/>
    <mergeCell ref="G2:G3"/>
    <mergeCell ref="H2:H3"/>
    <mergeCell ref="A2:A3"/>
    <mergeCell ref="B2:B3"/>
    <mergeCell ref="C2:C3"/>
    <mergeCell ref="D2:D3"/>
    <mergeCell ref="E2:E3"/>
    <mergeCell ref="F2:F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C38" sqref="C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78</v>
      </c>
      <c r="B1" s="46"/>
      <c r="C1" s="46"/>
      <c r="D1" s="46"/>
      <c r="E1" s="46"/>
      <c r="F1" s="46"/>
    </row>
    <row r="2" spans="1:6" ht="15">
      <c r="A2" s="2" t="s">
        <v>0</v>
      </c>
      <c r="B2" s="2"/>
      <c r="C2" s="47" t="s">
        <v>1</v>
      </c>
      <c r="D2" s="47"/>
      <c r="E2" s="47"/>
      <c r="F2" s="47"/>
    </row>
    <row r="3" spans="1:6" ht="37.5" customHeight="1">
      <c r="A3" s="4" t="s">
        <v>2</v>
      </c>
      <c r="B3" s="4" t="s">
        <v>59</v>
      </c>
      <c r="C3" s="5" t="s">
        <v>60</v>
      </c>
      <c r="D3" s="5" t="s">
        <v>3</v>
      </c>
      <c r="E3" s="6" t="s">
        <v>4</v>
      </c>
      <c r="F3" s="6" t="s">
        <v>5</v>
      </c>
    </row>
    <row r="4" spans="1:8" ht="15.75" customHeight="1">
      <c r="A4" s="7" t="s">
        <v>6</v>
      </c>
      <c r="B4" s="8">
        <v>0</v>
      </c>
      <c r="C4" s="8">
        <v>10502896</v>
      </c>
      <c r="D4" s="8">
        <v>10502896</v>
      </c>
      <c r="E4" s="8">
        <f aca="true" t="shared" si="0" ref="E4:E38">IF(B4&gt;0,D4/B4*100,0)</f>
        <v>0</v>
      </c>
      <c r="F4" s="8">
        <f aca="true" t="shared" si="1" ref="F4:F38">IF(C4&gt;0,D4/C4*100,0)</f>
        <v>100</v>
      </c>
      <c r="G4" s="9"/>
      <c r="H4" s="9"/>
    </row>
    <row r="5" spans="1:8" ht="15.75" customHeight="1">
      <c r="A5" s="7" t="s">
        <v>7</v>
      </c>
      <c r="B5" s="8">
        <v>0</v>
      </c>
      <c r="C5" s="8">
        <v>1367632</v>
      </c>
      <c r="D5" s="8">
        <v>1367632</v>
      </c>
      <c r="E5" s="8">
        <f t="shared" si="0"/>
        <v>0</v>
      </c>
      <c r="F5" s="8">
        <f t="shared" si="1"/>
        <v>100</v>
      </c>
      <c r="G5" s="9"/>
      <c r="H5" s="9"/>
    </row>
    <row r="6" spans="1:8" ht="15.75" customHeight="1">
      <c r="A6" s="7" t="s">
        <v>8</v>
      </c>
      <c r="B6" s="8">
        <v>0</v>
      </c>
      <c r="C6" s="8">
        <v>292313</v>
      </c>
      <c r="D6" s="8">
        <v>292313</v>
      </c>
      <c r="E6" s="8">
        <f t="shared" si="0"/>
        <v>0</v>
      </c>
      <c r="F6" s="8">
        <f t="shared" si="1"/>
        <v>100</v>
      </c>
      <c r="G6" s="9"/>
      <c r="H6" s="9"/>
    </row>
    <row r="7" spans="1:8" ht="15.75" customHeight="1">
      <c r="A7" s="7" t="s">
        <v>9</v>
      </c>
      <c r="B7" s="8">
        <v>0</v>
      </c>
      <c r="C7" s="8">
        <v>103162</v>
      </c>
      <c r="D7" s="8">
        <v>103162</v>
      </c>
      <c r="E7" s="8">
        <f t="shared" si="0"/>
        <v>0</v>
      </c>
      <c r="F7" s="8">
        <f t="shared" si="1"/>
        <v>100</v>
      </c>
      <c r="G7" s="9"/>
      <c r="H7" s="9"/>
    </row>
    <row r="8" spans="1:8" ht="15.75" customHeight="1">
      <c r="A8" s="7" t="s">
        <v>10</v>
      </c>
      <c r="B8" s="8">
        <v>0</v>
      </c>
      <c r="C8" s="8">
        <v>405737</v>
      </c>
      <c r="D8" s="8">
        <v>405737</v>
      </c>
      <c r="E8" s="8">
        <f t="shared" si="0"/>
        <v>0</v>
      </c>
      <c r="F8" s="8">
        <f t="shared" si="1"/>
        <v>100</v>
      </c>
      <c r="G8" s="9"/>
      <c r="H8" s="9"/>
    </row>
    <row r="9" spans="1:8" ht="15.75" customHeight="1">
      <c r="A9" s="7" t="s">
        <v>11</v>
      </c>
      <c r="B9" s="8">
        <v>0</v>
      </c>
      <c r="C9" s="8">
        <v>182886</v>
      </c>
      <c r="D9" s="8">
        <v>182886</v>
      </c>
      <c r="E9" s="8">
        <f t="shared" si="0"/>
        <v>0</v>
      </c>
      <c r="F9" s="8">
        <f t="shared" si="1"/>
        <v>100</v>
      </c>
      <c r="G9" s="9"/>
      <c r="H9" s="9"/>
    </row>
    <row r="10" spans="1:8" ht="15.75" customHeight="1">
      <c r="A10" s="7" t="s">
        <v>12</v>
      </c>
      <c r="B10" s="8">
        <v>0</v>
      </c>
      <c r="C10" s="8">
        <v>301242</v>
      </c>
      <c r="D10" s="8">
        <v>301242</v>
      </c>
      <c r="E10" s="8">
        <f t="shared" si="0"/>
        <v>0</v>
      </c>
      <c r="F10" s="8">
        <f t="shared" si="1"/>
        <v>100</v>
      </c>
      <c r="G10" s="9"/>
      <c r="H10" s="9"/>
    </row>
    <row r="11" spans="1:8" ht="15.75" customHeight="1">
      <c r="A11" s="7" t="s">
        <v>13</v>
      </c>
      <c r="B11" s="8">
        <v>0</v>
      </c>
      <c r="C11" s="8">
        <v>817322</v>
      </c>
      <c r="D11" s="8">
        <v>817322</v>
      </c>
      <c r="E11" s="8">
        <f t="shared" si="0"/>
        <v>0</v>
      </c>
      <c r="F11" s="8">
        <f t="shared" si="1"/>
        <v>100</v>
      </c>
      <c r="G11" s="9"/>
      <c r="H11" s="9"/>
    </row>
    <row r="12" spans="1:8" ht="15.75" customHeight="1">
      <c r="A12" s="7" t="s">
        <v>14</v>
      </c>
      <c r="B12" s="8">
        <v>0</v>
      </c>
      <c r="C12" s="8">
        <v>169223</v>
      </c>
      <c r="D12" s="8">
        <v>169223</v>
      </c>
      <c r="E12" s="8">
        <f t="shared" si="0"/>
        <v>0</v>
      </c>
      <c r="F12" s="8">
        <f t="shared" si="1"/>
        <v>100</v>
      </c>
      <c r="G12" s="9"/>
      <c r="H12" s="9"/>
    </row>
    <row r="13" spans="1:8" ht="15.75" customHeight="1">
      <c r="A13" s="7" t="s">
        <v>15</v>
      </c>
      <c r="B13" s="8">
        <v>0</v>
      </c>
      <c r="C13" s="8">
        <v>562744</v>
      </c>
      <c r="D13" s="8">
        <v>562744</v>
      </c>
      <c r="E13" s="8">
        <f t="shared" si="0"/>
        <v>0</v>
      </c>
      <c r="F13" s="8">
        <f t="shared" si="1"/>
        <v>100</v>
      </c>
      <c r="G13" s="9"/>
      <c r="H13" s="9"/>
    </row>
    <row r="14" spans="1:8" ht="15.75" customHeight="1">
      <c r="A14" s="7" t="s">
        <v>16</v>
      </c>
      <c r="B14" s="8">
        <v>0</v>
      </c>
      <c r="C14" s="8">
        <v>168442</v>
      </c>
      <c r="D14" s="8">
        <v>168442</v>
      </c>
      <c r="E14" s="8">
        <f t="shared" si="0"/>
        <v>0</v>
      </c>
      <c r="F14" s="8">
        <f t="shared" si="1"/>
        <v>100</v>
      </c>
      <c r="G14" s="9"/>
      <c r="H14" s="9"/>
    </row>
    <row r="15" spans="1:8" ht="15.75" customHeight="1">
      <c r="A15" s="7" t="s">
        <v>17</v>
      </c>
      <c r="B15" s="8">
        <v>0</v>
      </c>
      <c r="C15" s="8">
        <v>1599139</v>
      </c>
      <c r="D15" s="8">
        <v>1599139</v>
      </c>
      <c r="E15" s="8">
        <f t="shared" si="0"/>
        <v>0</v>
      </c>
      <c r="F15" s="8">
        <f t="shared" si="1"/>
        <v>100</v>
      </c>
      <c r="G15" s="9"/>
      <c r="H15" s="9"/>
    </row>
    <row r="16" spans="1:8" ht="15.75" customHeight="1">
      <c r="A16" s="7" t="s">
        <v>18</v>
      </c>
      <c r="B16" s="8">
        <v>0</v>
      </c>
      <c r="C16" s="8">
        <v>211071</v>
      </c>
      <c r="D16" s="8">
        <v>211071</v>
      </c>
      <c r="E16" s="8">
        <f t="shared" si="0"/>
        <v>0</v>
      </c>
      <c r="F16" s="8">
        <f t="shared" si="1"/>
        <v>100</v>
      </c>
      <c r="G16" s="9"/>
      <c r="H16" s="9"/>
    </row>
    <row r="17" spans="1:8" ht="15.75" customHeight="1">
      <c r="A17" s="7" t="s">
        <v>19</v>
      </c>
      <c r="B17" s="8">
        <v>0</v>
      </c>
      <c r="C17" s="8">
        <v>257001</v>
      </c>
      <c r="D17" s="8">
        <v>257001</v>
      </c>
      <c r="E17" s="8">
        <f t="shared" si="0"/>
        <v>0</v>
      </c>
      <c r="F17" s="8">
        <f t="shared" si="1"/>
        <v>100</v>
      </c>
      <c r="G17" s="9"/>
      <c r="H17" s="9"/>
    </row>
    <row r="18" spans="1:8" ht="15.75" customHeight="1">
      <c r="A18" s="7" t="s">
        <v>20</v>
      </c>
      <c r="B18" s="8">
        <v>0</v>
      </c>
      <c r="C18" s="8">
        <v>271781</v>
      </c>
      <c r="D18" s="8">
        <v>271781</v>
      </c>
      <c r="E18" s="8">
        <f t="shared" si="0"/>
        <v>0</v>
      </c>
      <c r="F18" s="8">
        <f t="shared" si="1"/>
        <v>100</v>
      </c>
      <c r="G18" s="9"/>
      <c r="H18" s="9"/>
    </row>
    <row r="19" spans="1:8" ht="15.75" customHeight="1">
      <c r="A19" s="7" t="s">
        <v>21</v>
      </c>
      <c r="B19" s="8">
        <v>0</v>
      </c>
      <c r="C19" s="8">
        <v>1000596</v>
      </c>
      <c r="D19" s="8">
        <v>1000596</v>
      </c>
      <c r="E19" s="8">
        <f t="shared" si="0"/>
        <v>0</v>
      </c>
      <c r="F19" s="8">
        <f t="shared" si="1"/>
        <v>100</v>
      </c>
      <c r="G19" s="9"/>
      <c r="H19" s="9"/>
    </row>
    <row r="20" spans="1:8" ht="15.75" customHeight="1">
      <c r="A20" s="7" t="s">
        <v>22</v>
      </c>
      <c r="B20" s="8">
        <v>0</v>
      </c>
      <c r="C20" s="8">
        <v>598047</v>
      </c>
      <c r="D20" s="8">
        <v>598047</v>
      </c>
      <c r="E20" s="8">
        <f t="shared" si="0"/>
        <v>0</v>
      </c>
      <c r="F20" s="8">
        <f t="shared" si="1"/>
        <v>100</v>
      </c>
      <c r="G20" s="9"/>
      <c r="H20" s="9"/>
    </row>
    <row r="21" spans="1:8" ht="15.75" customHeight="1">
      <c r="A21" s="7" t="s">
        <v>23</v>
      </c>
      <c r="B21" s="8">
        <v>0</v>
      </c>
      <c r="C21" s="8">
        <v>750172</v>
      </c>
      <c r="D21" s="8">
        <v>750172</v>
      </c>
      <c r="E21" s="8">
        <f t="shared" si="0"/>
        <v>0</v>
      </c>
      <c r="F21" s="8">
        <f t="shared" si="1"/>
        <v>100</v>
      </c>
      <c r="G21" s="9"/>
      <c r="H21" s="9"/>
    </row>
    <row r="22" spans="1:8" ht="15.75" customHeight="1">
      <c r="A22" s="7" t="s">
        <v>24</v>
      </c>
      <c r="B22" s="8">
        <v>0</v>
      </c>
      <c r="C22" s="8">
        <v>549816</v>
      </c>
      <c r="D22" s="8">
        <v>549816</v>
      </c>
      <c r="E22" s="8">
        <f t="shared" si="0"/>
        <v>0</v>
      </c>
      <c r="F22" s="8">
        <f t="shared" si="1"/>
        <v>100</v>
      </c>
      <c r="G22" s="9"/>
      <c r="H22" s="9"/>
    </row>
    <row r="23" spans="1:8" ht="15.75" customHeight="1">
      <c r="A23" s="7" t="s">
        <v>25</v>
      </c>
      <c r="B23" s="8">
        <v>0</v>
      </c>
      <c r="C23" s="8">
        <v>326401</v>
      </c>
      <c r="D23" s="8">
        <v>326401</v>
      </c>
      <c r="E23" s="8">
        <f t="shared" si="0"/>
        <v>0</v>
      </c>
      <c r="F23" s="8">
        <f t="shared" si="1"/>
        <v>100</v>
      </c>
      <c r="G23" s="9"/>
      <c r="H23" s="9"/>
    </row>
    <row r="24" spans="1:8" ht="15.75" customHeight="1">
      <c r="A24" s="7" t="s">
        <v>26</v>
      </c>
      <c r="B24" s="8">
        <v>0</v>
      </c>
      <c r="C24" s="8">
        <v>538133</v>
      </c>
      <c r="D24" s="8">
        <v>538133</v>
      </c>
      <c r="E24" s="8">
        <f t="shared" si="0"/>
        <v>0</v>
      </c>
      <c r="F24" s="8">
        <f t="shared" si="1"/>
        <v>100</v>
      </c>
      <c r="G24" s="9"/>
      <c r="H24" s="9"/>
    </row>
    <row r="25" spans="1:8" ht="15.75" customHeight="1">
      <c r="A25" s="7" t="s">
        <v>27</v>
      </c>
      <c r="B25" s="8">
        <v>0</v>
      </c>
      <c r="C25" s="8">
        <v>640365</v>
      </c>
      <c r="D25" s="8">
        <v>640365</v>
      </c>
      <c r="E25" s="8">
        <f t="shared" si="0"/>
        <v>0</v>
      </c>
      <c r="F25" s="8">
        <f t="shared" si="1"/>
        <v>100</v>
      </c>
      <c r="G25" s="9"/>
      <c r="H25" s="9"/>
    </row>
    <row r="26" spans="1:8" ht="15.75" customHeight="1">
      <c r="A26" s="7" t="s">
        <v>28</v>
      </c>
      <c r="B26" s="8">
        <v>0</v>
      </c>
      <c r="C26" s="8">
        <v>410952</v>
      </c>
      <c r="D26" s="8">
        <v>410952</v>
      </c>
      <c r="E26" s="8">
        <f t="shared" si="0"/>
        <v>0</v>
      </c>
      <c r="F26" s="8">
        <f t="shared" si="1"/>
        <v>100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816302</v>
      </c>
      <c r="D28" s="8">
        <v>816302</v>
      </c>
      <c r="E28" s="8">
        <f t="shared" si="0"/>
        <v>0</v>
      </c>
      <c r="F28" s="8">
        <f t="shared" si="1"/>
        <v>100</v>
      </c>
      <c r="G28" s="9"/>
      <c r="H28" s="9"/>
    </row>
    <row r="29" spans="1:8" ht="15.75" customHeight="1">
      <c r="A29" s="7" t="s">
        <v>31</v>
      </c>
      <c r="B29" s="8">
        <v>0</v>
      </c>
      <c r="C29" s="8">
        <v>294100</v>
      </c>
      <c r="D29" s="8">
        <v>294100</v>
      </c>
      <c r="E29" s="8">
        <f t="shared" si="0"/>
        <v>0</v>
      </c>
      <c r="F29" s="8">
        <f t="shared" si="1"/>
        <v>100</v>
      </c>
      <c r="G29" s="9"/>
      <c r="H29" s="9"/>
    </row>
    <row r="30" spans="1:8" ht="15.75" customHeight="1">
      <c r="A30" s="7" t="s">
        <v>32</v>
      </c>
      <c r="B30" s="8">
        <v>0</v>
      </c>
      <c r="C30" s="8">
        <v>110699</v>
      </c>
      <c r="D30" s="8">
        <v>110699</v>
      </c>
      <c r="E30" s="8">
        <f t="shared" si="0"/>
        <v>0</v>
      </c>
      <c r="F30" s="8">
        <f t="shared" si="1"/>
        <v>100</v>
      </c>
      <c r="G30" s="9"/>
      <c r="H30" s="9"/>
    </row>
    <row r="31" spans="1:8" ht="15.75" customHeight="1">
      <c r="A31" s="7" t="s">
        <v>33</v>
      </c>
      <c r="B31" s="8">
        <v>0</v>
      </c>
      <c r="C31" s="8">
        <v>649879</v>
      </c>
      <c r="D31" s="8">
        <v>649879</v>
      </c>
      <c r="E31" s="8">
        <f t="shared" si="0"/>
        <v>0</v>
      </c>
      <c r="F31" s="8">
        <f t="shared" si="1"/>
        <v>100</v>
      </c>
      <c r="G31" s="9"/>
      <c r="H31" s="9"/>
    </row>
    <row r="32" spans="1:8" ht="15.75" customHeight="1">
      <c r="A32" s="7" t="s">
        <v>34</v>
      </c>
      <c r="B32" s="8">
        <v>0</v>
      </c>
      <c r="C32" s="8">
        <v>644571</v>
      </c>
      <c r="D32" s="8">
        <v>644571</v>
      </c>
      <c r="E32" s="8">
        <f t="shared" si="0"/>
        <v>0</v>
      </c>
      <c r="F32" s="8">
        <f t="shared" si="1"/>
        <v>100</v>
      </c>
      <c r="G32" s="9"/>
      <c r="H32" s="9"/>
    </row>
    <row r="33" spans="1:8" ht="15.75" customHeight="1">
      <c r="A33" s="7" t="s">
        <v>35</v>
      </c>
      <c r="B33" s="8">
        <v>0</v>
      </c>
      <c r="C33" s="8">
        <v>166970</v>
      </c>
      <c r="D33" s="8">
        <v>166970</v>
      </c>
      <c r="E33" s="8">
        <f t="shared" si="0"/>
        <v>0</v>
      </c>
      <c r="F33" s="8">
        <f t="shared" si="1"/>
        <v>100</v>
      </c>
      <c r="G33" s="9"/>
      <c r="H33" s="9"/>
    </row>
    <row r="34" spans="1:8" ht="15.75" customHeight="1">
      <c r="A34" s="7" t="s">
        <v>36</v>
      </c>
      <c r="B34" s="8">
        <v>0</v>
      </c>
      <c r="C34" s="8">
        <v>742274</v>
      </c>
      <c r="D34" s="8">
        <v>742274</v>
      </c>
      <c r="E34" s="8">
        <f t="shared" si="0"/>
        <v>0</v>
      </c>
      <c r="F34" s="8">
        <f t="shared" si="1"/>
        <v>100</v>
      </c>
      <c r="G34" s="9"/>
      <c r="H34" s="9"/>
    </row>
    <row r="35" spans="1:8" ht="15.75" customHeight="1">
      <c r="A35" s="7" t="s">
        <v>37</v>
      </c>
      <c r="B35" s="8">
        <v>0</v>
      </c>
      <c r="C35" s="8">
        <v>491730</v>
      </c>
      <c r="D35" s="8">
        <v>491730</v>
      </c>
      <c r="E35" s="8">
        <f t="shared" si="0"/>
        <v>0</v>
      </c>
      <c r="F35" s="8">
        <f t="shared" si="1"/>
        <v>100</v>
      </c>
      <c r="G35" s="9"/>
      <c r="H35" s="9"/>
    </row>
    <row r="36" spans="1:8" ht="15.75" customHeight="1">
      <c r="A36" s="7" t="s">
        <v>38</v>
      </c>
      <c r="B36" s="8">
        <v>0</v>
      </c>
      <c r="C36" s="8">
        <v>1056402</v>
      </c>
      <c r="D36" s="8">
        <v>1056402</v>
      </c>
      <c r="E36" s="8">
        <f t="shared" si="0"/>
        <v>0</v>
      </c>
      <c r="F36" s="8">
        <f t="shared" si="1"/>
        <v>100</v>
      </c>
      <c r="G36" s="9"/>
      <c r="H36" s="9"/>
    </row>
    <row r="37" spans="1:8" ht="15.75" customHeight="1" hidden="1">
      <c r="A37" s="7" t="s">
        <v>39</v>
      </c>
      <c r="B37" s="8">
        <v>0</v>
      </c>
      <c r="C37" s="8">
        <v>0</v>
      </c>
      <c r="D37" s="8">
        <v>0</v>
      </c>
      <c r="E37" s="8">
        <f t="shared" si="0"/>
        <v>0</v>
      </c>
      <c r="F37" s="8">
        <f t="shared" si="1"/>
        <v>0</v>
      </c>
      <c r="G37" s="9"/>
      <c r="H37" s="9"/>
    </row>
    <row r="38" spans="1:7" ht="18" customHeight="1">
      <c r="A38" s="10" t="s">
        <v>40</v>
      </c>
      <c r="B38" s="11">
        <f>SUM(B4:B37)</f>
        <v>0</v>
      </c>
      <c r="C38" s="11">
        <f>SUM(C4:C37)</f>
        <v>27000000</v>
      </c>
      <c r="D38" s="11">
        <f>SUM(D4:D37)</f>
        <v>27000000</v>
      </c>
      <c r="E38" s="11">
        <f t="shared" si="0"/>
        <v>0</v>
      </c>
      <c r="F38" s="11">
        <f t="shared" si="1"/>
        <v>100</v>
      </c>
      <c r="G38" s="9"/>
    </row>
    <row r="39" spans="1:6" ht="16.5">
      <c r="A39" s="14"/>
      <c r="B39" s="14"/>
      <c r="C39" s="19"/>
      <c r="D39" s="19"/>
      <c r="E39" s="19"/>
      <c r="F39" s="13"/>
    </row>
  </sheetData>
  <sheetProtection/>
  <mergeCells count="2">
    <mergeCell ref="A1:F1"/>
    <mergeCell ref="C2:F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4">
      <selection activeCell="A46" sqref="A46:A50"/>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80</v>
      </c>
      <c r="B1" s="46"/>
      <c r="C1" s="46"/>
      <c r="D1" s="46"/>
      <c r="E1" s="46"/>
      <c r="F1" s="46"/>
    </row>
    <row r="2" spans="1:6" ht="15">
      <c r="A2" s="2" t="s">
        <v>0</v>
      </c>
      <c r="B2" s="2"/>
      <c r="C2" s="47" t="s">
        <v>1</v>
      </c>
      <c r="D2" s="47"/>
      <c r="E2" s="47"/>
      <c r="F2" s="47"/>
    </row>
    <row r="3" spans="1:6" ht="37.5" customHeight="1">
      <c r="A3" s="4" t="s">
        <v>2</v>
      </c>
      <c r="B3" s="4" t="s">
        <v>59</v>
      </c>
      <c r="C3" s="5" t="s">
        <v>60</v>
      </c>
      <c r="D3" s="5" t="s">
        <v>3</v>
      </c>
      <c r="E3" s="6" t="s">
        <v>4</v>
      </c>
      <c r="F3" s="6" t="s">
        <v>5</v>
      </c>
    </row>
    <row r="4" spans="1:8" ht="15.75" customHeight="1">
      <c r="A4" s="7" t="s">
        <v>6</v>
      </c>
      <c r="B4" s="8">
        <v>0</v>
      </c>
      <c r="C4" s="8">
        <v>1413513392.43</v>
      </c>
      <c r="D4" s="8">
        <v>1380147762.8600001</v>
      </c>
      <c r="E4" s="8">
        <f aca="true" t="shared" si="0" ref="E4:E38">IF(B4&gt;0,D4/B4*100,0)</f>
        <v>0</v>
      </c>
      <c r="F4" s="8">
        <f aca="true" t="shared" si="1" ref="F4:F38">IF(C4&gt;0,D4/C4*100,0)</f>
        <v>97.6395250481044</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22128869.55</v>
      </c>
      <c r="D11" s="8">
        <v>22128869.549999997</v>
      </c>
      <c r="E11" s="8">
        <f t="shared" si="0"/>
        <v>0</v>
      </c>
      <c r="F11" s="8">
        <f t="shared" si="1"/>
        <v>99.99999999999997</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hidden="1">
      <c r="A37" s="7" t="s">
        <v>39</v>
      </c>
      <c r="B37" s="8">
        <v>0</v>
      </c>
      <c r="C37" s="8">
        <v>0</v>
      </c>
      <c r="D37" s="8">
        <v>0</v>
      </c>
      <c r="E37" s="8">
        <f t="shared" si="0"/>
        <v>0</v>
      </c>
      <c r="F37" s="8">
        <f t="shared" si="1"/>
        <v>0</v>
      </c>
      <c r="G37" s="9"/>
      <c r="H37" s="9"/>
    </row>
    <row r="38" spans="1:7" ht="18" customHeight="1">
      <c r="A38" s="10" t="s">
        <v>40</v>
      </c>
      <c r="B38" s="11">
        <f>SUM(B4:B37)</f>
        <v>0</v>
      </c>
      <c r="C38" s="11">
        <f>SUM(C4:C37)</f>
        <v>1435642261.98</v>
      </c>
      <c r="D38" s="11">
        <f>SUM(D4:D37)</f>
        <v>1402276632.41</v>
      </c>
      <c r="E38" s="11">
        <f t="shared" si="0"/>
        <v>0</v>
      </c>
      <c r="F38" s="11">
        <f t="shared" si="1"/>
        <v>97.67590921125553</v>
      </c>
      <c r="G38" s="9"/>
    </row>
    <row r="39" spans="1:6" ht="16.5">
      <c r="A39" s="14"/>
      <c r="B39" s="14"/>
      <c r="C39" s="19"/>
      <c r="D39" s="19"/>
      <c r="E39" s="19"/>
      <c r="F39" s="13"/>
    </row>
  </sheetData>
  <sheetProtection/>
  <mergeCells count="2">
    <mergeCell ref="A1:F1"/>
    <mergeCell ref="C2:F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P33" sqref="P33"/>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8.25" customHeight="1">
      <c r="A1" s="46" t="s">
        <v>84</v>
      </c>
      <c r="B1" s="46"/>
      <c r="C1" s="46"/>
      <c r="D1" s="46"/>
      <c r="E1" s="46"/>
      <c r="F1" s="46"/>
    </row>
    <row r="2" spans="1:6" ht="15">
      <c r="A2" s="2" t="s">
        <v>0</v>
      </c>
      <c r="B2" s="2"/>
      <c r="C2" s="47" t="s">
        <v>1</v>
      </c>
      <c r="D2" s="47"/>
      <c r="E2" s="47"/>
      <c r="F2" s="47"/>
    </row>
    <row r="3" spans="1:6" ht="41.25" customHeight="1">
      <c r="A3" s="4" t="s">
        <v>2</v>
      </c>
      <c r="B3" s="4" t="s">
        <v>59</v>
      </c>
      <c r="C3" s="5" t="s">
        <v>60</v>
      </c>
      <c r="D3" s="5" t="s">
        <v>3</v>
      </c>
      <c r="E3" s="6" t="s">
        <v>4</v>
      </c>
      <c r="F3" s="6" t="s">
        <v>5</v>
      </c>
    </row>
    <row r="4" spans="1:8" ht="15.75" customHeight="1">
      <c r="A4" s="7" t="s">
        <v>6</v>
      </c>
      <c r="B4" s="20">
        <v>0</v>
      </c>
      <c r="C4" s="8">
        <v>27763527.48</v>
      </c>
      <c r="D4" s="8">
        <v>27763527.480000004</v>
      </c>
      <c r="E4" s="8">
        <f aca="true" t="shared" si="0" ref="E4:E38">IF(B4&gt;0,D4/B4*100,0)</f>
        <v>0</v>
      </c>
      <c r="F4" s="8">
        <f aca="true" t="shared" si="1" ref="F4:F36">IF(C4&gt;0,D4/C4*100,0)</f>
        <v>100.00000000000003</v>
      </c>
      <c r="G4" s="9"/>
      <c r="H4" s="9"/>
    </row>
    <row r="5" spans="1:8" ht="15.75" customHeight="1">
      <c r="A5" s="7" t="s">
        <v>7</v>
      </c>
      <c r="B5" s="20">
        <v>0</v>
      </c>
      <c r="C5" s="8">
        <v>0</v>
      </c>
      <c r="D5" s="8">
        <v>0</v>
      </c>
      <c r="E5" s="8">
        <f t="shared" si="0"/>
        <v>0</v>
      </c>
      <c r="F5" s="8">
        <f t="shared" si="1"/>
        <v>0</v>
      </c>
      <c r="G5" s="9"/>
      <c r="H5" s="9"/>
    </row>
    <row r="6" spans="1:8" ht="15.75" customHeight="1">
      <c r="A6" s="7" t="s">
        <v>8</v>
      </c>
      <c r="B6" s="20">
        <v>0</v>
      </c>
      <c r="C6" s="8">
        <v>0</v>
      </c>
      <c r="D6" s="8">
        <v>0</v>
      </c>
      <c r="E6" s="8">
        <f t="shared" si="0"/>
        <v>0</v>
      </c>
      <c r="F6" s="8">
        <f t="shared" si="1"/>
        <v>0</v>
      </c>
      <c r="G6" s="9"/>
      <c r="H6" s="9"/>
    </row>
    <row r="7" spans="1:8" ht="15.75" customHeight="1">
      <c r="A7" s="7" t="s">
        <v>9</v>
      </c>
      <c r="B7" s="20">
        <v>0</v>
      </c>
      <c r="C7" s="8">
        <v>0</v>
      </c>
      <c r="D7" s="8">
        <v>0</v>
      </c>
      <c r="E7" s="8">
        <f t="shared" si="0"/>
        <v>0</v>
      </c>
      <c r="F7" s="8">
        <f t="shared" si="1"/>
        <v>0</v>
      </c>
      <c r="G7" s="9"/>
      <c r="H7" s="9"/>
    </row>
    <row r="8" spans="1:8" ht="15.75" customHeight="1">
      <c r="A8" s="7" t="s">
        <v>10</v>
      </c>
      <c r="B8" s="20">
        <v>0</v>
      </c>
      <c r="C8" s="8">
        <v>0</v>
      </c>
      <c r="D8" s="8">
        <v>0</v>
      </c>
      <c r="E8" s="8">
        <f t="shared" si="0"/>
        <v>0</v>
      </c>
      <c r="F8" s="8">
        <f t="shared" si="1"/>
        <v>0</v>
      </c>
      <c r="G8" s="9"/>
      <c r="H8" s="9"/>
    </row>
    <row r="9" spans="1:8" ht="15.75" customHeight="1">
      <c r="A9" s="7" t="s">
        <v>11</v>
      </c>
      <c r="B9" s="20">
        <v>0</v>
      </c>
      <c r="C9" s="8">
        <v>0</v>
      </c>
      <c r="D9" s="8">
        <v>0</v>
      </c>
      <c r="E9" s="8">
        <f t="shared" si="0"/>
        <v>0</v>
      </c>
      <c r="F9" s="8">
        <f t="shared" si="1"/>
        <v>0</v>
      </c>
      <c r="G9" s="9"/>
      <c r="H9" s="9"/>
    </row>
    <row r="10" spans="1:8" ht="15.75" customHeight="1">
      <c r="A10" s="7" t="s">
        <v>12</v>
      </c>
      <c r="B10" s="20">
        <v>0</v>
      </c>
      <c r="C10" s="8">
        <v>0</v>
      </c>
      <c r="D10" s="8">
        <v>0</v>
      </c>
      <c r="E10" s="8">
        <f t="shared" si="0"/>
        <v>0</v>
      </c>
      <c r="F10" s="8">
        <f t="shared" si="1"/>
        <v>0</v>
      </c>
      <c r="G10" s="9"/>
      <c r="H10" s="9"/>
    </row>
    <row r="11" spans="1:8" ht="15.75" customHeight="1">
      <c r="A11" s="7" t="s">
        <v>13</v>
      </c>
      <c r="B11" s="20">
        <v>0</v>
      </c>
      <c r="C11" s="8">
        <v>11264265.15</v>
      </c>
      <c r="D11" s="8">
        <v>11264265.15</v>
      </c>
      <c r="E11" s="8">
        <f t="shared" si="0"/>
        <v>0</v>
      </c>
      <c r="F11" s="8">
        <f t="shared" si="1"/>
        <v>100</v>
      </c>
      <c r="G11" s="9"/>
      <c r="H11" s="9"/>
    </row>
    <row r="12" spans="1:8" ht="15.75" customHeight="1">
      <c r="A12" s="7" t="s">
        <v>14</v>
      </c>
      <c r="B12" s="20">
        <v>0</v>
      </c>
      <c r="C12" s="8">
        <v>0</v>
      </c>
      <c r="D12" s="8">
        <v>0</v>
      </c>
      <c r="E12" s="8">
        <f t="shared" si="0"/>
        <v>0</v>
      </c>
      <c r="F12" s="8">
        <f t="shared" si="1"/>
        <v>0</v>
      </c>
      <c r="G12" s="9"/>
      <c r="H12" s="9"/>
    </row>
    <row r="13" spans="1:8" ht="15.75" customHeight="1">
      <c r="A13" s="7" t="s">
        <v>15</v>
      </c>
      <c r="B13" s="20">
        <v>0</v>
      </c>
      <c r="C13" s="8">
        <v>0</v>
      </c>
      <c r="D13" s="8">
        <v>0</v>
      </c>
      <c r="E13" s="8">
        <f t="shared" si="0"/>
        <v>0</v>
      </c>
      <c r="F13" s="8">
        <f t="shared" si="1"/>
        <v>0</v>
      </c>
      <c r="G13" s="9"/>
      <c r="H13" s="9"/>
    </row>
    <row r="14" spans="1:8" ht="15.75" customHeight="1">
      <c r="A14" s="7" t="s">
        <v>16</v>
      </c>
      <c r="B14" s="20">
        <v>0</v>
      </c>
      <c r="C14" s="8">
        <v>0</v>
      </c>
      <c r="D14" s="8">
        <v>0</v>
      </c>
      <c r="E14" s="8">
        <f t="shared" si="0"/>
        <v>0</v>
      </c>
      <c r="F14" s="8">
        <f t="shared" si="1"/>
        <v>0</v>
      </c>
      <c r="G14" s="9"/>
      <c r="H14" s="9"/>
    </row>
    <row r="15" spans="1:8" ht="15.75" customHeight="1">
      <c r="A15" s="7" t="s">
        <v>17</v>
      </c>
      <c r="B15" s="20">
        <v>0</v>
      </c>
      <c r="C15" s="8">
        <v>0</v>
      </c>
      <c r="D15" s="8">
        <v>0</v>
      </c>
      <c r="E15" s="8">
        <f t="shared" si="0"/>
        <v>0</v>
      </c>
      <c r="F15" s="8">
        <f t="shared" si="1"/>
        <v>0</v>
      </c>
      <c r="G15" s="9"/>
      <c r="H15" s="9"/>
    </row>
    <row r="16" spans="1:8" ht="15.75" customHeight="1">
      <c r="A16" s="7" t="s">
        <v>18</v>
      </c>
      <c r="B16" s="20">
        <v>0</v>
      </c>
      <c r="C16" s="8">
        <v>0</v>
      </c>
      <c r="D16" s="8">
        <v>0</v>
      </c>
      <c r="E16" s="8">
        <f t="shared" si="0"/>
        <v>0</v>
      </c>
      <c r="F16" s="8">
        <f t="shared" si="1"/>
        <v>0</v>
      </c>
      <c r="G16" s="9"/>
      <c r="H16" s="9"/>
    </row>
    <row r="17" spans="1:8" ht="15.75" customHeight="1">
      <c r="A17" s="7" t="s">
        <v>19</v>
      </c>
      <c r="B17" s="20">
        <v>0</v>
      </c>
      <c r="C17" s="8">
        <v>0</v>
      </c>
      <c r="D17" s="8">
        <v>0</v>
      </c>
      <c r="E17" s="8">
        <f t="shared" si="0"/>
        <v>0</v>
      </c>
      <c r="F17" s="8">
        <f t="shared" si="1"/>
        <v>0</v>
      </c>
      <c r="G17" s="9"/>
      <c r="H17" s="9"/>
    </row>
    <row r="18" spans="1:8" ht="15.75" customHeight="1">
      <c r="A18" s="7" t="s">
        <v>20</v>
      </c>
      <c r="B18" s="20">
        <v>0</v>
      </c>
      <c r="C18" s="8">
        <v>0</v>
      </c>
      <c r="D18" s="8">
        <v>0</v>
      </c>
      <c r="E18" s="8">
        <f t="shared" si="0"/>
        <v>0</v>
      </c>
      <c r="F18" s="8">
        <f t="shared" si="1"/>
        <v>0</v>
      </c>
      <c r="G18" s="9"/>
      <c r="H18" s="9"/>
    </row>
    <row r="19" spans="1:8" ht="15.75" customHeight="1">
      <c r="A19" s="7" t="s">
        <v>21</v>
      </c>
      <c r="B19" s="20">
        <v>0</v>
      </c>
      <c r="C19" s="8">
        <v>0</v>
      </c>
      <c r="D19" s="8">
        <v>0</v>
      </c>
      <c r="E19" s="8">
        <f t="shared" si="0"/>
        <v>0</v>
      </c>
      <c r="F19" s="8">
        <f t="shared" si="1"/>
        <v>0</v>
      </c>
      <c r="G19" s="9"/>
      <c r="H19" s="9"/>
    </row>
    <row r="20" spans="1:8" ht="15.75" customHeight="1">
      <c r="A20" s="7" t="s">
        <v>22</v>
      </c>
      <c r="B20" s="20">
        <v>0</v>
      </c>
      <c r="C20" s="8">
        <v>0</v>
      </c>
      <c r="D20" s="8">
        <v>0</v>
      </c>
      <c r="E20" s="8">
        <f t="shared" si="0"/>
        <v>0</v>
      </c>
      <c r="F20" s="8">
        <f t="shared" si="1"/>
        <v>0</v>
      </c>
      <c r="G20" s="9"/>
      <c r="H20" s="9"/>
    </row>
    <row r="21" spans="1:8" ht="15.75" customHeight="1">
      <c r="A21" s="7" t="s">
        <v>23</v>
      </c>
      <c r="B21" s="20">
        <v>0</v>
      </c>
      <c r="C21" s="8">
        <v>0</v>
      </c>
      <c r="D21" s="8">
        <v>0</v>
      </c>
      <c r="E21" s="8">
        <f t="shared" si="0"/>
        <v>0</v>
      </c>
      <c r="F21" s="8">
        <f t="shared" si="1"/>
        <v>0</v>
      </c>
      <c r="G21" s="9"/>
      <c r="H21" s="9"/>
    </row>
    <row r="22" spans="1:8" ht="15.75" customHeight="1">
      <c r="A22" s="7" t="s">
        <v>24</v>
      </c>
      <c r="B22" s="20">
        <v>0</v>
      </c>
      <c r="C22" s="8">
        <v>0</v>
      </c>
      <c r="D22" s="8">
        <v>0</v>
      </c>
      <c r="E22" s="8">
        <f t="shared" si="0"/>
        <v>0</v>
      </c>
      <c r="F22" s="8">
        <f t="shared" si="1"/>
        <v>0</v>
      </c>
      <c r="G22" s="9"/>
      <c r="H22" s="9"/>
    </row>
    <row r="23" spans="1:8" ht="15.75" customHeight="1">
      <c r="A23" s="7" t="s">
        <v>25</v>
      </c>
      <c r="B23" s="20">
        <v>0</v>
      </c>
      <c r="C23" s="8">
        <v>0</v>
      </c>
      <c r="D23" s="8">
        <v>0</v>
      </c>
      <c r="E23" s="8">
        <f t="shared" si="0"/>
        <v>0</v>
      </c>
      <c r="F23" s="8">
        <f t="shared" si="1"/>
        <v>0</v>
      </c>
      <c r="G23" s="9"/>
      <c r="H23" s="9"/>
    </row>
    <row r="24" spans="1:8" ht="15.75" customHeight="1">
      <c r="A24" s="7" t="s">
        <v>26</v>
      </c>
      <c r="B24" s="20">
        <v>0</v>
      </c>
      <c r="C24" s="8">
        <v>0</v>
      </c>
      <c r="D24" s="8">
        <v>0</v>
      </c>
      <c r="E24" s="8">
        <f t="shared" si="0"/>
        <v>0</v>
      </c>
      <c r="F24" s="8">
        <f t="shared" si="1"/>
        <v>0</v>
      </c>
      <c r="G24" s="9"/>
      <c r="H24" s="9"/>
    </row>
    <row r="25" spans="1:8" ht="15.75" customHeight="1">
      <c r="A25" s="7" t="s">
        <v>27</v>
      </c>
      <c r="B25" s="20">
        <v>0</v>
      </c>
      <c r="C25" s="8">
        <v>0</v>
      </c>
      <c r="D25" s="8">
        <v>0</v>
      </c>
      <c r="E25" s="8">
        <f t="shared" si="0"/>
        <v>0</v>
      </c>
      <c r="F25" s="8">
        <f t="shared" si="1"/>
        <v>0</v>
      </c>
      <c r="G25" s="9"/>
      <c r="H25" s="9"/>
    </row>
    <row r="26" spans="1:8" ht="15.75" customHeight="1">
      <c r="A26" s="7" t="s">
        <v>28</v>
      </c>
      <c r="B26" s="20">
        <v>0</v>
      </c>
      <c r="C26" s="8">
        <v>0</v>
      </c>
      <c r="D26" s="8">
        <v>0</v>
      </c>
      <c r="E26" s="8">
        <f t="shared" si="0"/>
        <v>0</v>
      </c>
      <c r="F26" s="8">
        <f t="shared" si="1"/>
        <v>0</v>
      </c>
      <c r="G26" s="9"/>
      <c r="H26" s="9"/>
    </row>
    <row r="27" spans="1:8" ht="15.75" customHeight="1">
      <c r="A27" s="7" t="s">
        <v>29</v>
      </c>
      <c r="B27" s="20">
        <v>0</v>
      </c>
      <c r="C27" s="8">
        <v>0</v>
      </c>
      <c r="D27" s="8">
        <v>0</v>
      </c>
      <c r="E27" s="8">
        <f t="shared" si="0"/>
        <v>0</v>
      </c>
      <c r="F27" s="8">
        <f t="shared" si="1"/>
        <v>0</v>
      </c>
      <c r="G27" s="9"/>
      <c r="H27" s="9"/>
    </row>
    <row r="28" spans="1:8" ht="15.75" customHeight="1">
      <c r="A28" s="7" t="s">
        <v>30</v>
      </c>
      <c r="B28" s="20">
        <v>0</v>
      </c>
      <c r="C28" s="8">
        <v>0</v>
      </c>
      <c r="D28" s="8">
        <v>0</v>
      </c>
      <c r="E28" s="8">
        <f t="shared" si="0"/>
        <v>0</v>
      </c>
      <c r="F28" s="8">
        <f t="shared" si="1"/>
        <v>0</v>
      </c>
      <c r="G28" s="9"/>
      <c r="H28" s="9"/>
    </row>
    <row r="29" spans="1:8" ht="15.75" customHeight="1">
      <c r="A29" s="7" t="s">
        <v>31</v>
      </c>
      <c r="B29" s="20">
        <v>0</v>
      </c>
      <c r="C29" s="8">
        <v>0</v>
      </c>
      <c r="D29" s="8">
        <v>0</v>
      </c>
      <c r="E29" s="8">
        <f t="shared" si="0"/>
        <v>0</v>
      </c>
      <c r="F29" s="8">
        <f t="shared" si="1"/>
        <v>0</v>
      </c>
      <c r="G29" s="9"/>
      <c r="H29" s="9"/>
    </row>
    <row r="30" spans="1:8" ht="15.75" customHeight="1">
      <c r="A30" s="7" t="s">
        <v>32</v>
      </c>
      <c r="B30" s="20">
        <v>0</v>
      </c>
      <c r="C30" s="8">
        <v>0</v>
      </c>
      <c r="D30" s="8">
        <v>0</v>
      </c>
      <c r="E30" s="8">
        <f t="shared" si="0"/>
        <v>0</v>
      </c>
      <c r="F30" s="8">
        <f t="shared" si="1"/>
        <v>0</v>
      </c>
      <c r="G30" s="9"/>
      <c r="H30" s="9"/>
    </row>
    <row r="31" spans="1:8" ht="15.75" customHeight="1">
      <c r="A31" s="7" t="s">
        <v>33</v>
      </c>
      <c r="B31" s="20">
        <v>0</v>
      </c>
      <c r="C31" s="8">
        <v>0</v>
      </c>
      <c r="D31" s="8">
        <v>0</v>
      </c>
      <c r="E31" s="8">
        <f t="shared" si="0"/>
        <v>0</v>
      </c>
      <c r="F31" s="8">
        <f t="shared" si="1"/>
        <v>0</v>
      </c>
      <c r="G31" s="9"/>
      <c r="H31" s="9"/>
    </row>
    <row r="32" spans="1:8" ht="15.75" customHeight="1">
      <c r="A32" s="7" t="s">
        <v>34</v>
      </c>
      <c r="B32" s="20">
        <v>0</v>
      </c>
      <c r="C32" s="8">
        <v>0</v>
      </c>
      <c r="D32" s="8">
        <v>0</v>
      </c>
      <c r="E32" s="8">
        <f t="shared" si="0"/>
        <v>0</v>
      </c>
      <c r="F32" s="8">
        <f t="shared" si="1"/>
        <v>0</v>
      </c>
      <c r="G32" s="9"/>
      <c r="H32" s="9"/>
    </row>
    <row r="33" spans="1:8" ht="15.75" customHeight="1">
      <c r="A33" s="7" t="s">
        <v>35</v>
      </c>
      <c r="B33" s="20">
        <v>0</v>
      </c>
      <c r="C33" s="8">
        <v>0</v>
      </c>
      <c r="D33" s="8">
        <v>0</v>
      </c>
      <c r="E33" s="8">
        <f t="shared" si="0"/>
        <v>0</v>
      </c>
      <c r="F33" s="8">
        <f t="shared" si="1"/>
        <v>0</v>
      </c>
      <c r="G33" s="9"/>
      <c r="H33" s="9"/>
    </row>
    <row r="34" spans="1:8" ht="15.75" customHeight="1">
      <c r="A34" s="7" t="s">
        <v>36</v>
      </c>
      <c r="B34" s="20">
        <v>0</v>
      </c>
      <c r="C34" s="8">
        <v>36647533.46</v>
      </c>
      <c r="D34" s="8">
        <v>36647533.46</v>
      </c>
      <c r="E34" s="8">
        <f t="shared" si="0"/>
        <v>0</v>
      </c>
      <c r="F34" s="8">
        <f t="shared" si="1"/>
        <v>100</v>
      </c>
      <c r="G34" s="9"/>
      <c r="H34" s="9"/>
    </row>
    <row r="35" spans="1:8" ht="15.75" customHeight="1">
      <c r="A35" s="7" t="s">
        <v>37</v>
      </c>
      <c r="B35" s="20">
        <v>0</v>
      </c>
      <c r="C35" s="8">
        <v>0</v>
      </c>
      <c r="D35" s="8">
        <v>0</v>
      </c>
      <c r="E35" s="8">
        <f t="shared" si="0"/>
        <v>0</v>
      </c>
      <c r="F35" s="8">
        <f t="shared" si="1"/>
        <v>0</v>
      </c>
      <c r="G35" s="9"/>
      <c r="H35" s="9"/>
    </row>
    <row r="36" spans="1:8" ht="15.75" customHeight="1">
      <c r="A36" s="7" t="s">
        <v>38</v>
      </c>
      <c r="B36" s="20">
        <v>0</v>
      </c>
      <c r="C36" s="8">
        <v>0</v>
      </c>
      <c r="D36" s="8">
        <v>0</v>
      </c>
      <c r="E36" s="8">
        <f t="shared" si="0"/>
        <v>0</v>
      </c>
      <c r="F36" s="8">
        <f t="shared" si="1"/>
        <v>0</v>
      </c>
      <c r="G36" s="9"/>
      <c r="H36" s="9"/>
    </row>
    <row r="37" spans="1:8" ht="15.75" customHeight="1" hidden="1">
      <c r="A37" s="7"/>
      <c r="B37" s="20"/>
      <c r="C37" s="8"/>
      <c r="D37" s="8"/>
      <c r="E37" s="8"/>
      <c r="F37" s="8"/>
      <c r="G37" s="9"/>
      <c r="H37" s="9"/>
    </row>
    <row r="38" spans="1:7" ht="18" customHeight="1">
      <c r="A38" s="10" t="s">
        <v>40</v>
      </c>
      <c r="B38" s="11">
        <f>SUM(B4:B36)</f>
        <v>0</v>
      </c>
      <c r="C38" s="11">
        <f>SUM(C4:C36)</f>
        <v>75675326.09</v>
      </c>
      <c r="D38" s="11">
        <f>SUM(D4:D36)</f>
        <v>75675326.09</v>
      </c>
      <c r="E38" s="11">
        <f t="shared" si="0"/>
        <v>0</v>
      </c>
      <c r="F38" s="11">
        <f>IF(C38&gt;0,D38/C38*100,0)</f>
        <v>100</v>
      </c>
      <c r="G38" s="9"/>
    </row>
    <row r="39" spans="1:6" ht="16.5">
      <c r="A39" s="14"/>
      <c r="B39" s="14"/>
      <c r="C39" s="19"/>
      <c r="D39" s="19"/>
      <c r="E39" s="19"/>
      <c r="F39" s="13"/>
    </row>
  </sheetData>
  <sheetProtection/>
  <mergeCells count="2">
    <mergeCell ref="A1:F1"/>
    <mergeCell ref="C2:F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D4" sqref="D4:D3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8.25" customHeight="1">
      <c r="A1" s="46" t="s">
        <v>85</v>
      </c>
      <c r="B1" s="46"/>
      <c r="C1" s="46"/>
      <c r="D1" s="46"/>
      <c r="E1" s="46"/>
      <c r="F1" s="46"/>
    </row>
    <row r="2" spans="1:6" ht="15">
      <c r="A2" s="2" t="s">
        <v>0</v>
      </c>
      <c r="B2" s="2"/>
      <c r="C2" s="47" t="s">
        <v>1</v>
      </c>
      <c r="D2" s="47"/>
      <c r="E2" s="47"/>
      <c r="F2" s="47"/>
    </row>
    <row r="3" spans="1:6" ht="41.25" customHeight="1">
      <c r="A3" s="4" t="s">
        <v>2</v>
      </c>
      <c r="B3" s="4" t="s">
        <v>59</v>
      </c>
      <c r="C3" s="5" t="s">
        <v>60</v>
      </c>
      <c r="D3" s="5" t="s">
        <v>3</v>
      </c>
      <c r="E3" s="6" t="s">
        <v>4</v>
      </c>
      <c r="F3" s="6" t="s">
        <v>5</v>
      </c>
    </row>
    <row r="4" spans="1:8" ht="15.75" customHeight="1">
      <c r="A4" s="7" t="s">
        <v>6</v>
      </c>
      <c r="B4" s="20">
        <v>0</v>
      </c>
      <c r="C4" s="8">
        <v>145901843.39</v>
      </c>
      <c r="D4" s="8">
        <v>137073892.13</v>
      </c>
      <c r="E4" s="8">
        <v>137073892.13</v>
      </c>
      <c r="F4" s="8">
        <f aca="true" t="shared" si="0" ref="F4:F37">IF(C4&gt;0,D4/C4*100,0)</f>
        <v>93.94939018254716</v>
      </c>
      <c r="G4" s="9"/>
      <c r="H4" s="9"/>
    </row>
    <row r="5" spans="1:8" ht="15.75" customHeight="1">
      <c r="A5" s="7" t="s">
        <v>7</v>
      </c>
      <c r="B5" s="20">
        <v>0</v>
      </c>
      <c r="C5" s="8">
        <v>0</v>
      </c>
      <c r="D5" s="8">
        <v>0</v>
      </c>
      <c r="E5" s="8">
        <v>0</v>
      </c>
      <c r="F5" s="8">
        <f t="shared" si="0"/>
        <v>0</v>
      </c>
      <c r="G5" s="9"/>
      <c r="H5" s="9"/>
    </row>
    <row r="6" spans="1:8" ht="15.75" customHeight="1">
      <c r="A6" s="7" t="s">
        <v>8</v>
      </c>
      <c r="B6" s="20">
        <v>0</v>
      </c>
      <c r="C6" s="8">
        <v>0</v>
      </c>
      <c r="D6" s="8">
        <v>0</v>
      </c>
      <c r="E6" s="8">
        <v>0</v>
      </c>
      <c r="F6" s="8">
        <f t="shared" si="0"/>
        <v>0</v>
      </c>
      <c r="G6" s="9"/>
      <c r="H6" s="9"/>
    </row>
    <row r="7" spans="1:8" ht="15.75" customHeight="1">
      <c r="A7" s="7" t="s">
        <v>9</v>
      </c>
      <c r="B7" s="20">
        <v>0</v>
      </c>
      <c r="C7" s="8">
        <v>0</v>
      </c>
      <c r="D7" s="8">
        <v>0</v>
      </c>
      <c r="E7" s="8">
        <v>0</v>
      </c>
      <c r="F7" s="8">
        <f t="shared" si="0"/>
        <v>0</v>
      </c>
      <c r="G7" s="9"/>
      <c r="H7" s="9"/>
    </row>
    <row r="8" spans="1:8" ht="15.75" customHeight="1">
      <c r="A8" s="7" t="s">
        <v>10</v>
      </c>
      <c r="B8" s="20">
        <v>0</v>
      </c>
      <c r="C8" s="8">
        <v>0</v>
      </c>
      <c r="D8" s="8">
        <v>0</v>
      </c>
      <c r="E8" s="8">
        <v>0</v>
      </c>
      <c r="F8" s="8">
        <f t="shared" si="0"/>
        <v>0</v>
      </c>
      <c r="G8" s="9"/>
      <c r="H8" s="9"/>
    </row>
    <row r="9" spans="1:8" ht="15.75" customHeight="1">
      <c r="A9" s="7" t="s">
        <v>11</v>
      </c>
      <c r="B9" s="20">
        <v>0</v>
      </c>
      <c r="C9" s="8">
        <v>0</v>
      </c>
      <c r="D9" s="8">
        <v>0</v>
      </c>
      <c r="E9" s="8">
        <v>0</v>
      </c>
      <c r="F9" s="8">
        <f t="shared" si="0"/>
        <v>0</v>
      </c>
      <c r="G9" s="9"/>
      <c r="H9" s="9"/>
    </row>
    <row r="10" spans="1:8" ht="15.75" customHeight="1">
      <c r="A10" s="7" t="s">
        <v>12</v>
      </c>
      <c r="B10" s="20">
        <v>0</v>
      </c>
      <c r="C10" s="8">
        <v>0</v>
      </c>
      <c r="D10" s="8">
        <v>0</v>
      </c>
      <c r="E10" s="8">
        <v>0</v>
      </c>
      <c r="F10" s="8">
        <f t="shared" si="0"/>
        <v>0</v>
      </c>
      <c r="G10" s="9"/>
      <c r="H10" s="9"/>
    </row>
    <row r="11" spans="1:8" ht="15.75" customHeight="1">
      <c r="A11" s="7" t="s">
        <v>13</v>
      </c>
      <c r="B11" s="20">
        <v>0</v>
      </c>
      <c r="C11" s="8">
        <v>0</v>
      </c>
      <c r="D11" s="8">
        <v>0</v>
      </c>
      <c r="E11" s="8">
        <v>0</v>
      </c>
      <c r="F11" s="8">
        <f t="shared" si="0"/>
        <v>0</v>
      </c>
      <c r="G11" s="9"/>
      <c r="H11" s="9"/>
    </row>
    <row r="12" spans="1:8" ht="15.75" customHeight="1">
      <c r="A12" s="7" t="s">
        <v>14</v>
      </c>
      <c r="B12" s="20">
        <v>0</v>
      </c>
      <c r="C12" s="8">
        <v>0</v>
      </c>
      <c r="D12" s="8">
        <v>0</v>
      </c>
      <c r="E12" s="8">
        <v>0</v>
      </c>
      <c r="F12" s="8">
        <f t="shared" si="0"/>
        <v>0</v>
      </c>
      <c r="G12" s="9"/>
      <c r="H12" s="9"/>
    </row>
    <row r="13" spans="1:8" ht="15.75" customHeight="1">
      <c r="A13" s="7" t="s">
        <v>15</v>
      </c>
      <c r="B13" s="20">
        <v>0</v>
      </c>
      <c r="C13" s="8">
        <v>0</v>
      </c>
      <c r="D13" s="8">
        <v>0</v>
      </c>
      <c r="E13" s="8">
        <v>0</v>
      </c>
      <c r="F13" s="8">
        <f t="shared" si="0"/>
        <v>0</v>
      </c>
      <c r="G13" s="9"/>
      <c r="H13" s="9"/>
    </row>
    <row r="14" spans="1:8" ht="15.75" customHeight="1">
      <c r="A14" s="7" t="s">
        <v>16</v>
      </c>
      <c r="B14" s="20">
        <v>0</v>
      </c>
      <c r="C14" s="8">
        <v>0</v>
      </c>
      <c r="D14" s="8">
        <v>0</v>
      </c>
      <c r="E14" s="8">
        <v>0</v>
      </c>
      <c r="F14" s="8">
        <f t="shared" si="0"/>
        <v>0</v>
      </c>
      <c r="G14" s="9"/>
      <c r="H14" s="9"/>
    </row>
    <row r="15" spans="1:8" ht="15.75" customHeight="1">
      <c r="A15" s="7" t="s">
        <v>17</v>
      </c>
      <c r="B15" s="20">
        <v>0</v>
      </c>
      <c r="C15" s="8">
        <v>0</v>
      </c>
      <c r="D15" s="8">
        <v>0</v>
      </c>
      <c r="E15" s="8">
        <v>0</v>
      </c>
      <c r="F15" s="8">
        <f t="shared" si="0"/>
        <v>0</v>
      </c>
      <c r="G15" s="9"/>
      <c r="H15" s="9"/>
    </row>
    <row r="16" spans="1:8" ht="15.75" customHeight="1">
      <c r="A16" s="7" t="s">
        <v>18</v>
      </c>
      <c r="B16" s="20">
        <v>0</v>
      </c>
      <c r="C16" s="8">
        <v>0</v>
      </c>
      <c r="D16" s="8">
        <v>0</v>
      </c>
      <c r="E16" s="8">
        <v>0</v>
      </c>
      <c r="F16" s="8">
        <f t="shared" si="0"/>
        <v>0</v>
      </c>
      <c r="G16" s="9"/>
      <c r="H16" s="9"/>
    </row>
    <row r="17" spans="1:8" ht="15.75" customHeight="1">
      <c r="A17" s="7" t="s">
        <v>19</v>
      </c>
      <c r="B17" s="20">
        <v>0</v>
      </c>
      <c r="C17" s="8">
        <v>0</v>
      </c>
      <c r="D17" s="8">
        <v>0</v>
      </c>
      <c r="E17" s="8">
        <v>0</v>
      </c>
      <c r="F17" s="8">
        <f t="shared" si="0"/>
        <v>0</v>
      </c>
      <c r="G17" s="9"/>
      <c r="H17" s="9"/>
    </row>
    <row r="18" spans="1:8" ht="15.75" customHeight="1">
      <c r="A18" s="7" t="s">
        <v>20</v>
      </c>
      <c r="B18" s="20">
        <v>0</v>
      </c>
      <c r="C18" s="8">
        <v>0</v>
      </c>
      <c r="D18" s="8">
        <v>0</v>
      </c>
      <c r="E18" s="8">
        <v>0</v>
      </c>
      <c r="F18" s="8">
        <f t="shared" si="0"/>
        <v>0</v>
      </c>
      <c r="G18" s="9"/>
      <c r="H18" s="9"/>
    </row>
    <row r="19" spans="1:8" ht="15.75" customHeight="1">
      <c r="A19" s="7" t="s">
        <v>21</v>
      </c>
      <c r="B19" s="20">
        <v>0</v>
      </c>
      <c r="C19" s="8">
        <v>0</v>
      </c>
      <c r="D19" s="8">
        <v>0</v>
      </c>
      <c r="E19" s="8">
        <v>0</v>
      </c>
      <c r="F19" s="8">
        <f t="shared" si="0"/>
        <v>0</v>
      </c>
      <c r="G19" s="9"/>
      <c r="H19" s="9"/>
    </row>
    <row r="20" spans="1:8" ht="15.75" customHeight="1">
      <c r="A20" s="7" t="s">
        <v>22</v>
      </c>
      <c r="B20" s="20">
        <v>0</v>
      </c>
      <c r="C20" s="8">
        <v>0</v>
      </c>
      <c r="D20" s="8">
        <v>0</v>
      </c>
      <c r="E20" s="8">
        <v>0</v>
      </c>
      <c r="F20" s="8">
        <f t="shared" si="0"/>
        <v>0</v>
      </c>
      <c r="G20" s="9"/>
      <c r="H20" s="9"/>
    </row>
    <row r="21" spans="1:8" ht="15.75" customHeight="1">
      <c r="A21" s="7" t="s">
        <v>23</v>
      </c>
      <c r="B21" s="20">
        <v>0</v>
      </c>
      <c r="C21" s="8">
        <v>0</v>
      </c>
      <c r="D21" s="8">
        <v>0</v>
      </c>
      <c r="E21" s="8">
        <v>0</v>
      </c>
      <c r="F21" s="8">
        <f t="shared" si="0"/>
        <v>0</v>
      </c>
      <c r="G21" s="9"/>
      <c r="H21" s="9"/>
    </row>
    <row r="22" spans="1:8" ht="15.75" customHeight="1">
      <c r="A22" s="7" t="s">
        <v>24</v>
      </c>
      <c r="B22" s="20">
        <v>0</v>
      </c>
      <c r="C22" s="8">
        <v>0</v>
      </c>
      <c r="D22" s="8">
        <v>0</v>
      </c>
      <c r="E22" s="8">
        <v>0</v>
      </c>
      <c r="F22" s="8">
        <f t="shared" si="0"/>
        <v>0</v>
      </c>
      <c r="G22" s="9"/>
      <c r="H22" s="9"/>
    </row>
    <row r="23" spans="1:8" ht="15.75" customHeight="1">
      <c r="A23" s="7" t="s">
        <v>25</v>
      </c>
      <c r="B23" s="20">
        <v>0</v>
      </c>
      <c r="C23" s="8">
        <v>0</v>
      </c>
      <c r="D23" s="8">
        <v>0</v>
      </c>
      <c r="E23" s="8">
        <v>0</v>
      </c>
      <c r="F23" s="8">
        <f t="shared" si="0"/>
        <v>0</v>
      </c>
      <c r="G23" s="9"/>
      <c r="H23" s="9"/>
    </row>
    <row r="24" spans="1:8" ht="15.75" customHeight="1">
      <c r="A24" s="7" t="s">
        <v>26</v>
      </c>
      <c r="B24" s="20">
        <v>0</v>
      </c>
      <c r="C24" s="8">
        <v>0</v>
      </c>
      <c r="D24" s="8">
        <v>0</v>
      </c>
      <c r="E24" s="8">
        <v>0</v>
      </c>
      <c r="F24" s="8">
        <f t="shared" si="0"/>
        <v>0</v>
      </c>
      <c r="G24" s="9"/>
      <c r="H24" s="9"/>
    </row>
    <row r="25" spans="1:8" ht="15.75" customHeight="1">
      <c r="A25" s="7" t="s">
        <v>27</v>
      </c>
      <c r="B25" s="20">
        <v>0</v>
      </c>
      <c r="C25" s="8">
        <v>0</v>
      </c>
      <c r="D25" s="8">
        <v>0</v>
      </c>
      <c r="E25" s="8">
        <v>0</v>
      </c>
      <c r="F25" s="8">
        <f t="shared" si="0"/>
        <v>0</v>
      </c>
      <c r="G25" s="9"/>
      <c r="H25" s="9"/>
    </row>
    <row r="26" spans="1:8" ht="15.75" customHeight="1">
      <c r="A26" s="7" t="s">
        <v>28</v>
      </c>
      <c r="B26" s="20">
        <v>0</v>
      </c>
      <c r="C26" s="8">
        <v>0</v>
      </c>
      <c r="D26" s="8">
        <v>0</v>
      </c>
      <c r="E26" s="8">
        <v>0</v>
      </c>
      <c r="F26" s="8">
        <f t="shared" si="0"/>
        <v>0</v>
      </c>
      <c r="G26" s="9"/>
      <c r="H26" s="9"/>
    </row>
    <row r="27" spans="1:8" ht="15.75" customHeight="1">
      <c r="A27" s="7" t="s">
        <v>29</v>
      </c>
      <c r="B27" s="20">
        <v>0</v>
      </c>
      <c r="C27" s="8">
        <v>0</v>
      </c>
      <c r="D27" s="8">
        <v>0</v>
      </c>
      <c r="E27" s="8">
        <v>0</v>
      </c>
      <c r="F27" s="8">
        <f t="shared" si="0"/>
        <v>0</v>
      </c>
      <c r="G27" s="9"/>
      <c r="H27" s="9"/>
    </row>
    <row r="28" spans="1:8" ht="15.75" customHeight="1">
      <c r="A28" s="7" t="s">
        <v>30</v>
      </c>
      <c r="B28" s="20">
        <v>0</v>
      </c>
      <c r="C28" s="8">
        <v>0</v>
      </c>
      <c r="D28" s="8">
        <v>0</v>
      </c>
      <c r="E28" s="8">
        <v>0</v>
      </c>
      <c r="F28" s="8">
        <f t="shared" si="0"/>
        <v>0</v>
      </c>
      <c r="G28" s="9"/>
      <c r="H28" s="9"/>
    </row>
    <row r="29" spans="1:8" ht="15.75" customHeight="1">
      <c r="A29" s="7" t="s">
        <v>31</v>
      </c>
      <c r="B29" s="20">
        <v>0</v>
      </c>
      <c r="C29" s="8">
        <v>0</v>
      </c>
      <c r="D29" s="8">
        <v>0</v>
      </c>
      <c r="E29" s="8">
        <v>0</v>
      </c>
      <c r="F29" s="8">
        <f t="shared" si="0"/>
        <v>0</v>
      </c>
      <c r="G29" s="9"/>
      <c r="H29" s="9"/>
    </row>
    <row r="30" spans="1:8" ht="15.75" customHeight="1">
      <c r="A30" s="7" t="s">
        <v>32</v>
      </c>
      <c r="B30" s="20">
        <v>0</v>
      </c>
      <c r="C30" s="8">
        <v>0</v>
      </c>
      <c r="D30" s="8">
        <v>0</v>
      </c>
      <c r="E30" s="8">
        <v>0</v>
      </c>
      <c r="F30" s="8">
        <f t="shared" si="0"/>
        <v>0</v>
      </c>
      <c r="G30" s="9"/>
      <c r="H30" s="9"/>
    </row>
    <row r="31" spans="1:8" ht="15.75" customHeight="1">
      <c r="A31" s="7" t="s">
        <v>33</v>
      </c>
      <c r="B31" s="20">
        <v>0</v>
      </c>
      <c r="C31" s="8">
        <v>0</v>
      </c>
      <c r="D31" s="8">
        <v>0</v>
      </c>
      <c r="E31" s="8">
        <v>0</v>
      </c>
      <c r="F31" s="8">
        <f t="shared" si="0"/>
        <v>0</v>
      </c>
      <c r="G31" s="9"/>
      <c r="H31" s="9"/>
    </row>
    <row r="32" spans="1:8" ht="15.75" customHeight="1">
      <c r="A32" s="7" t="s">
        <v>34</v>
      </c>
      <c r="B32" s="20">
        <v>0</v>
      </c>
      <c r="C32" s="8">
        <v>0</v>
      </c>
      <c r="D32" s="8">
        <v>0</v>
      </c>
      <c r="E32" s="8">
        <v>0</v>
      </c>
      <c r="F32" s="8">
        <f t="shared" si="0"/>
        <v>0</v>
      </c>
      <c r="G32" s="9"/>
      <c r="H32" s="9"/>
    </row>
    <row r="33" spans="1:8" ht="15.75" customHeight="1">
      <c r="A33" s="7" t="s">
        <v>35</v>
      </c>
      <c r="B33" s="20">
        <v>0</v>
      </c>
      <c r="C33" s="8">
        <v>0</v>
      </c>
      <c r="D33" s="8">
        <v>0</v>
      </c>
      <c r="E33" s="8">
        <v>0</v>
      </c>
      <c r="F33" s="8">
        <f t="shared" si="0"/>
        <v>0</v>
      </c>
      <c r="G33" s="9"/>
      <c r="H33" s="9"/>
    </row>
    <row r="34" spans="1:8" ht="15.75" customHeight="1">
      <c r="A34" s="7" t="s">
        <v>36</v>
      </c>
      <c r="B34" s="20">
        <v>0</v>
      </c>
      <c r="C34" s="8">
        <v>0</v>
      </c>
      <c r="D34" s="8">
        <v>0</v>
      </c>
      <c r="E34" s="8">
        <v>0</v>
      </c>
      <c r="F34" s="8">
        <f t="shared" si="0"/>
        <v>0</v>
      </c>
      <c r="G34" s="9"/>
      <c r="H34" s="9"/>
    </row>
    <row r="35" spans="1:8" ht="15.75" customHeight="1">
      <c r="A35" s="7" t="s">
        <v>37</v>
      </c>
      <c r="B35" s="20">
        <v>0</v>
      </c>
      <c r="C35" s="8">
        <v>0</v>
      </c>
      <c r="D35" s="8">
        <v>0</v>
      </c>
      <c r="E35" s="8">
        <v>0</v>
      </c>
      <c r="F35" s="8">
        <f t="shared" si="0"/>
        <v>0</v>
      </c>
      <c r="G35" s="9"/>
      <c r="H35" s="9"/>
    </row>
    <row r="36" spans="1:8" ht="15.75" customHeight="1">
      <c r="A36" s="7" t="s">
        <v>38</v>
      </c>
      <c r="B36" s="20">
        <v>0</v>
      </c>
      <c r="C36" s="8">
        <v>0</v>
      </c>
      <c r="D36" s="8">
        <v>0</v>
      </c>
      <c r="E36" s="8">
        <v>0</v>
      </c>
      <c r="F36" s="8">
        <f t="shared" si="0"/>
        <v>0</v>
      </c>
      <c r="G36" s="9"/>
      <c r="H36" s="9"/>
    </row>
    <row r="37" spans="1:8" ht="15.75" customHeight="1">
      <c r="A37" s="7" t="s">
        <v>39</v>
      </c>
      <c r="B37" s="8">
        <v>197208600</v>
      </c>
      <c r="C37" s="8">
        <v>0</v>
      </c>
      <c r="D37" s="8">
        <v>0</v>
      </c>
      <c r="E37" s="8">
        <v>0</v>
      </c>
      <c r="F37" s="8">
        <f t="shared" si="0"/>
        <v>0</v>
      </c>
      <c r="G37" s="9"/>
      <c r="H37" s="9"/>
    </row>
    <row r="38" spans="1:7" ht="18" customHeight="1">
      <c r="A38" s="10" t="s">
        <v>40</v>
      </c>
      <c r="B38" s="11">
        <f>SUM(B4:B37)</f>
        <v>197208600</v>
      </c>
      <c r="C38" s="11">
        <f>SUM(C4:C37)</f>
        <v>145901843.39</v>
      </c>
      <c r="D38" s="11">
        <f>SUM(D4:D37)</f>
        <v>137073892.13</v>
      </c>
      <c r="E38" s="11">
        <f>IF(B38&gt;0,D38/B38*100,0)</f>
        <v>69.50705604623734</v>
      </c>
      <c r="F38" s="11">
        <f>IF(C38&gt;0,D38/C38*100,0)</f>
        <v>93.94939018254716</v>
      </c>
      <c r="G38" s="9"/>
    </row>
    <row r="39" spans="1:6" ht="16.5">
      <c r="A39" s="14"/>
      <c r="B39" s="14"/>
      <c r="C39" s="12"/>
      <c r="D39" s="12"/>
      <c r="E39" s="12"/>
      <c r="F39" s="12"/>
    </row>
    <row r="40" spans="1:6" ht="16.5">
      <c r="A40" s="14"/>
      <c r="B40" s="14"/>
      <c r="C40" s="19"/>
      <c r="D40" s="19"/>
      <c r="E40" s="19"/>
      <c r="F40" s="13"/>
    </row>
  </sheetData>
  <sheetProtection/>
  <mergeCells count="2">
    <mergeCell ref="A1:F1"/>
    <mergeCell ref="C2:F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7.5" customHeight="1">
      <c r="A1" s="46" t="s">
        <v>88</v>
      </c>
      <c r="B1" s="46"/>
      <c r="C1" s="46"/>
      <c r="D1" s="46"/>
      <c r="E1" s="46"/>
      <c r="F1" s="46"/>
    </row>
    <row r="2" spans="1:6" ht="15">
      <c r="A2" s="2" t="s">
        <v>0</v>
      </c>
      <c r="B2" s="2"/>
      <c r="C2" s="47" t="s">
        <v>1</v>
      </c>
      <c r="D2" s="47"/>
      <c r="E2" s="47"/>
      <c r="F2" s="47"/>
    </row>
    <row r="3" spans="1:6" ht="45" customHeight="1">
      <c r="A3" s="4" t="s">
        <v>2</v>
      </c>
      <c r="B3" s="4" t="s">
        <v>59</v>
      </c>
      <c r="C3" s="5" t="s">
        <v>60</v>
      </c>
      <c r="D3" s="5" t="s">
        <v>3</v>
      </c>
      <c r="E3" s="6" t="s">
        <v>4</v>
      </c>
      <c r="F3" s="6" t="s">
        <v>5</v>
      </c>
    </row>
    <row r="4" spans="1:8" ht="15.75" customHeight="1">
      <c r="A4" s="7" t="s">
        <v>6</v>
      </c>
      <c r="B4" s="20">
        <v>0</v>
      </c>
      <c r="C4" s="8">
        <v>264840249.47000003</v>
      </c>
      <c r="D4" s="8">
        <v>256321555.16</v>
      </c>
      <c r="E4" s="8">
        <f aca="true" t="shared" si="0" ref="E4:E38">IF(B4&gt;0,D4/B4*100,0)</f>
        <v>0</v>
      </c>
      <c r="F4" s="8">
        <f aca="true" t="shared" si="1" ref="F4:F37">IF(C4&gt;0,D4/C4*100,0)</f>
        <v>96.78345933933845</v>
      </c>
      <c r="G4" s="9"/>
      <c r="H4" s="9"/>
    </row>
    <row r="5" spans="1:8" ht="15.75" customHeight="1">
      <c r="A5" s="7" t="s">
        <v>7</v>
      </c>
      <c r="B5" s="20">
        <v>0</v>
      </c>
      <c r="C5" s="8">
        <v>0</v>
      </c>
      <c r="D5" s="8">
        <v>0</v>
      </c>
      <c r="E5" s="8">
        <f t="shared" si="0"/>
        <v>0</v>
      </c>
      <c r="F5" s="8">
        <f t="shared" si="1"/>
        <v>0</v>
      </c>
      <c r="G5" s="9"/>
      <c r="H5" s="9"/>
    </row>
    <row r="6" spans="1:8" ht="15.75" customHeight="1">
      <c r="A6" s="7" t="s">
        <v>8</v>
      </c>
      <c r="B6" s="20">
        <v>0</v>
      </c>
      <c r="C6" s="8">
        <v>0</v>
      </c>
      <c r="D6" s="8">
        <v>0</v>
      </c>
      <c r="E6" s="8">
        <f t="shared" si="0"/>
        <v>0</v>
      </c>
      <c r="F6" s="8">
        <f t="shared" si="1"/>
        <v>0</v>
      </c>
      <c r="G6" s="9"/>
      <c r="H6" s="9"/>
    </row>
    <row r="7" spans="1:8" ht="15.75" customHeight="1">
      <c r="A7" s="7" t="s">
        <v>9</v>
      </c>
      <c r="B7" s="20">
        <v>0</v>
      </c>
      <c r="C7" s="8">
        <v>0</v>
      </c>
      <c r="D7" s="8">
        <v>0</v>
      </c>
      <c r="E7" s="8">
        <f t="shared" si="0"/>
        <v>0</v>
      </c>
      <c r="F7" s="8">
        <f t="shared" si="1"/>
        <v>0</v>
      </c>
      <c r="G7" s="9"/>
      <c r="H7" s="9"/>
    </row>
    <row r="8" spans="1:8" ht="15.75" customHeight="1">
      <c r="A8" s="7" t="s">
        <v>10</v>
      </c>
      <c r="B8" s="20">
        <v>0</v>
      </c>
      <c r="C8" s="8">
        <v>0</v>
      </c>
      <c r="D8" s="8">
        <v>0</v>
      </c>
      <c r="E8" s="8">
        <f t="shared" si="0"/>
        <v>0</v>
      </c>
      <c r="F8" s="8">
        <f t="shared" si="1"/>
        <v>0</v>
      </c>
      <c r="G8" s="9"/>
      <c r="H8" s="9"/>
    </row>
    <row r="9" spans="1:8" ht="15.75" customHeight="1">
      <c r="A9" s="7" t="s">
        <v>11</v>
      </c>
      <c r="B9" s="20">
        <v>0</v>
      </c>
      <c r="C9" s="8">
        <v>0</v>
      </c>
      <c r="D9" s="8">
        <v>0</v>
      </c>
      <c r="E9" s="8">
        <f t="shared" si="0"/>
        <v>0</v>
      </c>
      <c r="F9" s="8">
        <f t="shared" si="1"/>
        <v>0</v>
      </c>
      <c r="G9" s="9"/>
      <c r="H9" s="9"/>
    </row>
    <row r="10" spans="1:8" ht="15.75" customHeight="1">
      <c r="A10" s="7" t="s">
        <v>12</v>
      </c>
      <c r="B10" s="20">
        <v>0</v>
      </c>
      <c r="C10" s="8">
        <v>0</v>
      </c>
      <c r="D10" s="8">
        <v>0</v>
      </c>
      <c r="E10" s="8">
        <f t="shared" si="0"/>
        <v>0</v>
      </c>
      <c r="F10" s="8">
        <f t="shared" si="1"/>
        <v>0</v>
      </c>
      <c r="G10" s="9"/>
      <c r="H10" s="9"/>
    </row>
    <row r="11" spans="1:8" ht="15.75" customHeight="1">
      <c r="A11" s="7" t="s">
        <v>13</v>
      </c>
      <c r="B11" s="20">
        <v>0</v>
      </c>
      <c r="C11" s="8">
        <v>34925963.970000006</v>
      </c>
      <c r="D11" s="8">
        <v>33740531.08</v>
      </c>
      <c r="E11" s="8">
        <f t="shared" si="0"/>
        <v>0</v>
      </c>
      <c r="F11" s="8">
        <f t="shared" si="1"/>
        <v>96.60586922949858</v>
      </c>
      <c r="G11" s="9"/>
      <c r="H11" s="9"/>
    </row>
    <row r="12" spans="1:8" ht="15.75" customHeight="1">
      <c r="A12" s="7" t="s">
        <v>14</v>
      </c>
      <c r="B12" s="20">
        <v>0</v>
      </c>
      <c r="C12" s="8">
        <v>0</v>
      </c>
      <c r="D12" s="8">
        <v>0</v>
      </c>
      <c r="E12" s="8">
        <f t="shared" si="0"/>
        <v>0</v>
      </c>
      <c r="F12" s="8">
        <f t="shared" si="1"/>
        <v>0</v>
      </c>
      <c r="G12" s="9"/>
      <c r="H12" s="9"/>
    </row>
    <row r="13" spans="1:8" ht="15.75" customHeight="1">
      <c r="A13" s="7" t="s">
        <v>15</v>
      </c>
      <c r="B13" s="20">
        <v>0</v>
      </c>
      <c r="C13" s="8">
        <v>0</v>
      </c>
      <c r="D13" s="8">
        <v>0</v>
      </c>
      <c r="E13" s="8">
        <f t="shared" si="0"/>
        <v>0</v>
      </c>
      <c r="F13" s="8">
        <f t="shared" si="1"/>
        <v>0</v>
      </c>
      <c r="G13" s="9"/>
      <c r="H13" s="9"/>
    </row>
    <row r="14" spans="1:8" ht="15.75" customHeight="1">
      <c r="A14" s="7" t="s">
        <v>16</v>
      </c>
      <c r="B14" s="20">
        <v>0</v>
      </c>
      <c r="C14" s="8">
        <v>0</v>
      </c>
      <c r="D14" s="8">
        <v>0</v>
      </c>
      <c r="E14" s="8">
        <f t="shared" si="0"/>
        <v>0</v>
      </c>
      <c r="F14" s="8">
        <f t="shared" si="1"/>
        <v>0</v>
      </c>
      <c r="G14" s="9"/>
      <c r="H14" s="9"/>
    </row>
    <row r="15" spans="1:8" ht="15.75" customHeight="1">
      <c r="A15" s="7" t="s">
        <v>17</v>
      </c>
      <c r="B15" s="20">
        <v>0</v>
      </c>
      <c r="C15" s="8">
        <v>0</v>
      </c>
      <c r="D15" s="8">
        <v>0</v>
      </c>
      <c r="E15" s="8">
        <f t="shared" si="0"/>
        <v>0</v>
      </c>
      <c r="F15" s="8">
        <f t="shared" si="1"/>
        <v>0</v>
      </c>
      <c r="G15" s="9"/>
      <c r="H15" s="9"/>
    </row>
    <row r="16" spans="1:8" ht="15.75" customHeight="1">
      <c r="A16" s="7" t="s">
        <v>18</v>
      </c>
      <c r="B16" s="20">
        <v>0</v>
      </c>
      <c r="C16" s="8">
        <v>0</v>
      </c>
      <c r="D16" s="8">
        <v>0</v>
      </c>
      <c r="E16" s="8">
        <f t="shared" si="0"/>
        <v>0</v>
      </c>
      <c r="F16" s="8">
        <f t="shared" si="1"/>
        <v>0</v>
      </c>
      <c r="G16" s="9"/>
      <c r="H16" s="9"/>
    </row>
    <row r="17" spans="1:8" ht="15.75" customHeight="1">
      <c r="A17" s="7" t="s">
        <v>19</v>
      </c>
      <c r="B17" s="20">
        <v>0</v>
      </c>
      <c r="C17" s="8">
        <v>0</v>
      </c>
      <c r="D17" s="8">
        <v>0</v>
      </c>
      <c r="E17" s="8">
        <f t="shared" si="0"/>
        <v>0</v>
      </c>
      <c r="F17" s="8">
        <f t="shared" si="1"/>
        <v>0</v>
      </c>
      <c r="G17" s="9"/>
      <c r="H17" s="9"/>
    </row>
    <row r="18" spans="1:8" ht="15.75" customHeight="1">
      <c r="A18" s="7" t="s">
        <v>20</v>
      </c>
      <c r="B18" s="20">
        <v>0</v>
      </c>
      <c r="C18" s="8">
        <v>0</v>
      </c>
      <c r="D18" s="8">
        <v>0</v>
      </c>
      <c r="E18" s="8">
        <f t="shared" si="0"/>
        <v>0</v>
      </c>
      <c r="F18" s="8">
        <f t="shared" si="1"/>
        <v>0</v>
      </c>
      <c r="G18" s="9"/>
      <c r="H18" s="9"/>
    </row>
    <row r="19" spans="1:8" ht="15.75" customHeight="1">
      <c r="A19" s="7" t="s">
        <v>21</v>
      </c>
      <c r="B19" s="20">
        <v>0</v>
      </c>
      <c r="C19" s="8">
        <v>0</v>
      </c>
      <c r="D19" s="8">
        <v>0</v>
      </c>
      <c r="E19" s="8">
        <f t="shared" si="0"/>
        <v>0</v>
      </c>
      <c r="F19" s="8">
        <f t="shared" si="1"/>
        <v>0</v>
      </c>
      <c r="G19" s="9"/>
      <c r="H19" s="9"/>
    </row>
    <row r="20" spans="1:8" ht="15.75" customHeight="1">
      <c r="A20" s="7" t="s">
        <v>22</v>
      </c>
      <c r="B20" s="20">
        <v>0</v>
      </c>
      <c r="C20" s="8">
        <v>0</v>
      </c>
      <c r="D20" s="8">
        <v>0</v>
      </c>
      <c r="E20" s="8">
        <f t="shared" si="0"/>
        <v>0</v>
      </c>
      <c r="F20" s="8">
        <f t="shared" si="1"/>
        <v>0</v>
      </c>
      <c r="G20" s="9"/>
      <c r="H20" s="9"/>
    </row>
    <row r="21" spans="1:8" ht="15.75" customHeight="1">
      <c r="A21" s="7" t="s">
        <v>23</v>
      </c>
      <c r="B21" s="20">
        <v>0</v>
      </c>
      <c r="C21" s="8">
        <v>0</v>
      </c>
      <c r="D21" s="8">
        <v>0</v>
      </c>
      <c r="E21" s="8">
        <f t="shared" si="0"/>
        <v>0</v>
      </c>
      <c r="F21" s="8">
        <f t="shared" si="1"/>
        <v>0</v>
      </c>
      <c r="G21" s="9"/>
      <c r="H21" s="9"/>
    </row>
    <row r="22" spans="1:8" ht="15.75" customHeight="1">
      <c r="A22" s="7" t="s">
        <v>24</v>
      </c>
      <c r="B22" s="20">
        <v>0</v>
      </c>
      <c r="C22" s="8">
        <v>0</v>
      </c>
      <c r="D22" s="8">
        <v>0</v>
      </c>
      <c r="E22" s="8">
        <f t="shared" si="0"/>
        <v>0</v>
      </c>
      <c r="F22" s="8">
        <f t="shared" si="1"/>
        <v>0</v>
      </c>
      <c r="G22" s="9"/>
      <c r="H22" s="9"/>
    </row>
    <row r="23" spans="1:8" ht="15.75" customHeight="1">
      <c r="A23" s="7" t="s">
        <v>25</v>
      </c>
      <c r="B23" s="20">
        <v>0</v>
      </c>
      <c r="C23" s="8">
        <v>0</v>
      </c>
      <c r="D23" s="8">
        <v>0</v>
      </c>
      <c r="E23" s="8">
        <f t="shared" si="0"/>
        <v>0</v>
      </c>
      <c r="F23" s="8">
        <f t="shared" si="1"/>
        <v>0</v>
      </c>
      <c r="G23" s="9"/>
      <c r="H23" s="9"/>
    </row>
    <row r="24" spans="1:8" ht="15.75" customHeight="1">
      <c r="A24" s="7" t="s">
        <v>26</v>
      </c>
      <c r="B24" s="20">
        <v>0</v>
      </c>
      <c r="C24" s="8">
        <v>0</v>
      </c>
      <c r="D24" s="8">
        <v>0</v>
      </c>
      <c r="E24" s="8">
        <f t="shared" si="0"/>
        <v>0</v>
      </c>
      <c r="F24" s="8">
        <f t="shared" si="1"/>
        <v>0</v>
      </c>
      <c r="G24" s="9"/>
      <c r="H24" s="9"/>
    </row>
    <row r="25" spans="1:8" ht="15.75" customHeight="1">
      <c r="A25" s="7" t="s">
        <v>27</v>
      </c>
      <c r="B25" s="20">
        <v>0</v>
      </c>
      <c r="C25" s="8">
        <v>0</v>
      </c>
      <c r="D25" s="8">
        <v>0</v>
      </c>
      <c r="E25" s="8">
        <f t="shared" si="0"/>
        <v>0</v>
      </c>
      <c r="F25" s="8">
        <f t="shared" si="1"/>
        <v>0</v>
      </c>
      <c r="G25" s="9"/>
      <c r="H25" s="9"/>
    </row>
    <row r="26" spans="1:8" ht="15.75" customHeight="1">
      <c r="A26" s="7" t="s">
        <v>28</v>
      </c>
      <c r="B26" s="20">
        <v>0</v>
      </c>
      <c r="C26" s="8">
        <v>0</v>
      </c>
      <c r="D26" s="8">
        <v>0</v>
      </c>
      <c r="E26" s="8">
        <f t="shared" si="0"/>
        <v>0</v>
      </c>
      <c r="F26" s="8">
        <f t="shared" si="1"/>
        <v>0</v>
      </c>
      <c r="G26" s="9"/>
      <c r="H26" s="9"/>
    </row>
    <row r="27" spans="1:8" ht="15.75" customHeight="1">
      <c r="A27" s="7" t="s">
        <v>29</v>
      </c>
      <c r="B27" s="20">
        <v>0</v>
      </c>
      <c r="C27" s="8">
        <v>0</v>
      </c>
      <c r="D27" s="8">
        <v>0</v>
      </c>
      <c r="E27" s="8">
        <f t="shared" si="0"/>
        <v>0</v>
      </c>
      <c r="F27" s="8">
        <f t="shared" si="1"/>
        <v>0</v>
      </c>
      <c r="G27" s="9"/>
      <c r="H27" s="9"/>
    </row>
    <row r="28" spans="1:8" ht="15.75" customHeight="1">
      <c r="A28" s="7" t="s">
        <v>30</v>
      </c>
      <c r="B28" s="20">
        <v>0</v>
      </c>
      <c r="C28" s="8">
        <v>0</v>
      </c>
      <c r="D28" s="8">
        <v>0</v>
      </c>
      <c r="E28" s="8">
        <f t="shared" si="0"/>
        <v>0</v>
      </c>
      <c r="F28" s="8">
        <f t="shared" si="1"/>
        <v>0</v>
      </c>
      <c r="G28" s="9"/>
      <c r="H28" s="9"/>
    </row>
    <row r="29" spans="1:8" ht="15.75" customHeight="1">
      <c r="A29" s="7" t="s">
        <v>31</v>
      </c>
      <c r="B29" s="20">
        <v>0</v>
      </c>
      <c r="C29" s="8">
        <v>0</v>
      </c>
      <c r="D29" s="8">
        <v>0</v>
      </c>
      <c r="E29" s="8">
        <f t="shared" si="0"/>
        <v>0</v>
      </c>
      <c r="F29" s="8">
        <f t="shared" si="1"/>
        <v>0</v>
      </c>
      <c r="G29" s="9"/>
      <c r="H29" s="9"/>
    </row>
    <row r="30" spans="1:8" ht="15.75" customHeight="1">
      <c r="A30" s="7" t="s">
        <v>32</v>
      </c>
      <c r="B30" s="20">
        <v>0</v>
      </c>
      <c r="C30" s="8">
        <v>0</v>
      </c>
      <c r="D30" s="8">
        <v>0</v>
      </c>
      <c r="E30" s="8">
        <f t="shared" si="0"/>
        <v>0</v>
      </c>
      <c r="F30" s="8">
        <f t="shared" si="1"/>
        <v>0</v>
      </c>
      <c r="G30" s="9"/>
      <c r="H30" s="9"/>
    </row>
    <row r="31" spans="1:8" ht="15.75" customHeight="1">
      <c r="A31" s="7" t="s">
        <v>33</v>
      </c>
      <c r="B31" s="20">
        <v>0</v>
      </c>
      <c r="C31" s="8">
        <v>0</v>
      </c>
      <c r="D31" s="8">
        <v>0</v>
      </c>
      <c r="E31" s="8">
        <f t="shared" si="0"/>
        <v>0</v>
      </c>
      <c r="F31" s="8">
        <f t="shared" si="1"/>
        <v>0</v>
      </c>
      <c r="G31" s="9"/>
      <c r="H31" s="9"/>
    </row>
    <row r="32" spans="1:8" ht="15.75" customHeight="1">
      <c r="A32" s="7" t="s">
        <v>34</v>
      </c>
      <c r="B32" s="20">
        <v>0</v>
      </c>
      <c r="C32" s="8">
        <v>0</v>
      </c>
      <c r="D32" s="8">
        <v>0</v>
      </c>
      <c r="E32" s="8">
        <f t="shared" si="0"/>
        <v>0</v>
      </c>
      <c r="F32" s="8">
        <f t="shared" si="1"/>
        <v>0</v>
      </c>
      <c r="G32" s="9"/>
      <c r="H32" s="9"/>
    </row>
    <row r="33" spans="1:8" ht="15.75" customHeight="1">
      <c r="A33" s="7" t="s">
        <v>35</v>
      </c>
      <c r="B33" s="20">
        <v>0</v>
      </c>
      <c r="C33" s="8">
        <v>0</v>
      </c>
      <c r="D33" s="8">
        <v>0</v>
      </c>
      <c r="E33" s="8">
        <f t="shared" si="0"/>
        <v>0</v>
      </c>
      <c r="F33" s="8">
        <f t="shared" si="1"/>
        <v>0</v>
      </c>
      <c r="G33" s="9"/>
      <c r="H33" s="9"/>
    </row>
    <row r="34" spans="1:8" ht="15.75" customHeight="1">
      <c r="A34" s="7" t="s">
        <v>36</v>
      </c>
      <c r="B34" s="20">
        <v>0</v>
      </c>
      <c r="C34" s="8">
        <v>41636199.46</v>
      </c>
      <c r="D34" s="8">
        <v>40536393.63</v>
      </c>
      <c r="E34" s="8">
        <f t="shared" si="0"/>
        <v>0</v>
      </c>
      <c r="F34" s="8">
        <f t="shared" si="1"/>
        <v>97.35853453421804</v>
      </c>
      <c r="G34" s="9"/>
      <c r="H34" s="9"/>
    </row>
    <row r="35" spans="1:8" ht="15.75" customHeight="1">
      <c r="A35" s="7" t="s">
        <v>37</v>
      </c>
      <c r="B35" s="20">
        <v>0</v>
      </c>
      <c r="C35" s="8">
        <v>0</v>
      </c>
      <c r="D35" s="8">
        <v>0</v>
      </c>
      <c r="E35" s="8">
        <f t="shared" si="0"/>
        <v>0</v>
      </c>
      <c r="F35" s="8">
        <f t="shared" si="1"/>
        <v>0</v>
      </c>
      <c r="G35" s="9"/>
      <c r="H35" s="9"/>
    </row>
    <row r="36" spans="1:8" ht="15.75" customHeight="1">
      <c r="A36" s="7" t="s">
        <v>38</v>
      </c>
      <c r="B36" s="20">
        <v>0</v>
      </c>
      <c r="C36" s="8">
        <v>0</v>
      </c>
      <c r="D36" s="8">
        <v>0</v>
      </c>
      <c r="E36" s="8">
        <f t="shared" si="0"/>
        <v>0</v>
      </c>
      <c r="F36" s="8">
        <f t="shared" si="1"/>
        <v>0</v>
      </c>
      <c r="G36" s="9"/>
      <c r="H36" s="9"/>
    </row>
    <row r="37" spans="1:8" ht="15.75" customHeight="1">
      <c r="A37" s="7" t="s">
        <v>39</v>
      </c>
      <c r="B37" s="8">
        <v>240341241.31</v>
      </c>
      <c r="C37" s="8">
        <v>0</v>
      </c>
      <c r="D37" s="8">
        <v>0</v>
      </c>
      <c r="E37" s="8">
        <f t="shared" si="0"/>
        <v>0</v>
      </c>
      <c r="F37" s="8">
        <f t="shared" si="1"/>
        <v>0</v>
      </c>
      <c r="G37" s="9"/>
      <c r="H37" s="9"/>
    </row>
    <row r="38" spans="1:7" ht="18" customHeight="1">
      <c r="A38" s="10" t="s">
        <v>40</v>
      </c>
      <c r="B38" s="11">
        <f>SUM(B4:B37)</f>
        <v>240341241.31</v>
      </c>
      <c r="C38" s="11">
        <f>SUM(C4:C37)</f>
        <v>341402412.90000004</v>
      </c>
      <c r="D38" s="11">
        <f>SUM(D4:D37)</f>
        <v>330598479.87</v>
      </c>
      <c r="E38" s="11">
        <f t="shared" si="0"/>
        <v>137.55378730177367</v>
      </c>
      <c r="F38" s="11">
        <f>IF(C38&gt;0,D38/C38*100,0)</f>
        <v>96.83542569654755</v>
      </c>
      <c r="G38" s="9"/>
    </row>
    <row r="39" spans="1:6" ht="16.5">
      <c r="A39" s="14"/>
      <c r="B39" s="14"/>
      <c r="C39" s="12"/>
      <c r="D39" s="12"/>
      <c r="E39" s="12"/>
      <c r="F39" s="12"/>
    </row>
    <row r="40" spans="1:6" ht="16.5">
      <c r="A40" s="14"/>
      <c r="B40" s="14"/>
      <c r="C40" s="19"/>
      <c r="D40" s="19"/>
      <c r="E40" s="19"/>
      <c r="F40" s="13"/>
    </row>
  </sheetData>
  <sheetProtection/>
  <mergeCells count="2">
    <mergeCell ref="A1:F1"/>
    <mergeCell ref="C2:F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39"/>
  <sheetViews>
    <sheetView tabSelected="1" zoomScale="90" zoomScaleNormal="90" zoomScalePageLayoutView="0" workbookViewId="0" topLeftCell="A1">
      <selection activeCell="H29" sqref="H29"/>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84" customHeight="1">
      <c r="A1" s="46" t="s">
        <v>91</v>
      </c>
      <c r="B1" s="46"/>
      <c r="C1" s="46"/>
      <c r="D1" s="46"/>
      <c r="E1" s="46"/>
      <c r="F1" s="46"/>
    </row>
    <row r="2" spans="1:6" ht="15">
      <c r="A2" s="2" t="s">
        <v>0</v>
      </c>
      <c r="B2" s="2"/>
      <c r="C2" s="47" t="s">
        <v>1</v>
      </c>
      <c r="D2" s="47"/>
      <c r="E2" s="47"/>
      <c r="F2" s="47"/>
    </row>
    <row r="3" spans="1:6" ht="42" customHeight="1">
      <c r="A3" s="4" t="s">
        <v>2</v>
      </c>
      <c r="B3" s="4" t="s">
        <v>59</v>
      </c>
      <c r="C3" s="5" t="s">
        <v>60</v>
      </c>
      <c r="D3" s="5" t="s">
        <v>3</v>
      </c>
      <c r="E3" s="6" t="s">
        <v>4</v>
      </c>
      <c r="F3" s="6" t="s">
        <v>5</v>
      </c>
    </row>
    <row r="4" spans="1:8" ht="15.75" customHeight="1">
      <c r="A4" s="7" t="s">
        <v>6</v>
      </c>
      <c r="B4" s="8">
        <v>0</v>
      </c>
      <c r="C4" s="8">
        <v>191595.6</v>
      </c>
      <c r="D4" s="8">
        <v>191595.6</v>
      </c>
      <c r="E4" s="8">
        <f aca="true" t="shared" si="0" ref="E4:E38">IF(B4&gt;0,D4/B4*100,0)</f>
        <v>0</v>
      </c>
      <c r="F4" s="8">
        <f aca="true" t="shared" si="1" ref="F4:F38">IF(C4&gt;0,D4/C4*100,0)</f>
        <v>100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77465.7</v>
      </c>
      <c r="D6" s="8">
        <v>77465.7</v>
      </c>
      <c r="E6" s="8">
        <f t="shared" si="0"/>
        <v>0</v>
      </c>
      <c r="F6" s="8">
        <f t="shared" si="1"/>
        <v>100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54000</v>
      </c>
      <c r="D16" s="8">
        <v>54000</v>
      </c>
      <c r="E16" s="8">
        <f t="shared" si="0"/>
        <v>0</v>
      </c>
      <c r="F16" s="8">
        <f t="shared" si="1"/>
        <v>100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86400</v>
      </c>
      <c r="D18" s="8">
        <v>86400</v>
      </c>
      <c r="E18" s="8">
        <f t="shared" si="0"/>
        <v>0</v>
      </c>
      <c r="F18" s="8">
        <f t="shared" si="1"/>
        <v>100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c r="A37" s="7" t="s">
        <v>39</v>
      </c>
      <c r="B37" s="8">
        <v>0</v>
      </c>
      <c r="C37" s="8">
        <v>369209.72000000003</v>
      </c>
      <c r="D37" s="8">
        <v>0</v>
      </c>
      <c r="E37" s="8">
        <f t="shared" si="0"/>
        <v>0</v>
      </c>
      <c r="F37" s="8">
        <f t="shared" si="1"/>
        <v>0</v>
      </c>
      <c r="G37" s="9"/>
      <c r="H37" s="9"/>
    </row>
    <row r="38" spans="1:7" ht="18" customHeight="1">
      <c r="A38" s="10" t="s">
        <v>40</v>
      </c>
      <c r="B38" s="11">
        <f>SUM(B4:B37)</f>
        <v>0</v>
      </c>
      <c r="C38" s="11">
        <f>SUM(C4:C37)</f>
        <v>778671.02</v>
      </c>
      <c r="D38" s="11">
        <f>SUM(D4:D37)</f>
        <v>409461.3</v>
      </c>
      <c r="E38" s="11">
        <f t="shared" si="0"/>
        <v>0</v>
      </c>
      <c r="F38" s="11">
        <f t="shared" si="1"/>
        <v>52.58463323830903</v>
      </c>
      <c r="G38" s="9"/>
    </row>
    <row r="39" ht="3.75" customHeight="1">
      <c r="G39" s="9"/>
    </row>
  </sheetData>
  <sheetProtection/>
  <mergeCells count="2">
    <mergeCell ref="A1:F1"/>
    <mergeCell ref="C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A2" sqref="A2"/>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99" customHeight="1">
      <c r="A1" s="46" t="s">
        <v>63</v>
      </c>
      <c r="B1" s="46"/>
      <c r="C1" s="46"/>
      <c r="D1" s="46"/>
      <c r="E1" s="46"/>
      <c r="F1" s="46"/>
    </row>
    <row r="2" spans="1:6" ht="15">
      <c r="A2" s="2" t="s">
        <v>0</v>
      </c>
      <c r="B2" s="2"/>
      <c r="C2" s="47" t="s">
        <v>1</v>
      </c>
      <c r="D2" s="47"/>
      <c r="E2" s="47"/>
      <c r="F2" s="47"/>
    </row>
    <row r="3" spans="1:6" ht="38.25" customHeight="1">
      <c r="A3" s="4" t="s">
        <v>2</v>
      </c>
      <c r="B3" s="4" t="s">
        <v>59</v>
      </c>
      <c r="C3" s="5" t="s">
        <v>60</v>
      </c>
      <c r="D3" s="5" t="s">
        <v>3</v>
      </c>
      <c r="E3" s="6" t="s">
        <v>4</v>
      </c>
      <c r="F3" s="6" t="s">
        <v>5</v>
      </c>
    </row>
    <row r="4" spans="1:8" ht="15.75" customHeight="1">
      <c r="A4" s="7" t="s">
        <v>6</v>
      </c>
      <c r="B4" s="8">
        <v>0</v>
      </c>
      <c r="C4" s="8">
        <v>24654000</v>
      </c>
      <c r="D4" s="8">
        <v>24654000</v>
      </c>
      <c r="E4" s="8">
        <f aca="true" t="shared" si="0" ref="E4:E38">IF(B4&gt;0,D4/B4*100,0)</f>
        <v>0</v>
      </c>
      <c r="F4" s="8">
        <f aca="true" t="shared" si="1" ref="F4:F38">IF(C4&gt;0,D4/C4*100,0)</f>
        <v>100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hidden="1">
      <c r="A37" s="7" t="s">
        <v>39</v>
      </c>
      <c r="B37" s="8">
        <v>0</v>
      </c>
      <c r="C37" s="8">
        <v>0</v>
      </c>
      <c r="D37" s="8">
        <v>0</v>
      </c>
      <c r="E37" s="8">
        <f t="shared" si="0"/>
        <v>0</v>
      </c>
      <c r="F37" s="8">
        <f t="shared" si="1"/>
        <v>0</v>
      </c>
      <c r="G37" s="9"/>
      <c r="H37" s="9"/>
    </row>
    <row r="38" spans="1:7" ht="18" customHeight="1">
      <c r="A38" s="10" t="s">
        <v>40</v>
      </c>
      <c r="B38" s="11">
        <f>SUM(B4:B37)</f>
        <v>0</v>
      </c>
      <c r="C38" s="11">
        <f>SUM(C4:C37)</f>
        <v>24654000</v>
      </c>
      <c r="D38" s="11">
        <f>SUM(D4:D37)</f>
        <v>24654000</v>
      </c>
      <c r="E38" s="11">
        <f t="shared" si="0"/>
        <v>0</v>
      </c>
      <c r="F38" s="11">
        <f t="shared" si="1"/>
        <v>100</v>
      </c>
      <c r="G38" s="9"/>
    </row>
    <row r="39" spans="1:6" ht="16.5">
      <c r="A39" s="14"/>
      <c r="B39" s="14"/>
      <c r="C39" s="12"/>
      <c r="D39" s="12"/>
      <c r="E39" s="12"/>
      <c r="F39" s="12"/>
    </row>
    <row r="40" spans="1:6" ht="16.5">
      <c r="A40" s="14"/>
      <c r="B40" s="14"/>
      <c r="C40" s="19"/>
      <c r="D40" s="19"/>
      <c r="E40" s="19"/>
      <c r="F40" s="13"/>
    </row>
  </sheetData>
  <sheetProtection/>
  <mergeCells count="2">
    <mergeCell ref="A1:F1"/>
    <mergeCell ref="C2: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B38" sqref="B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62</v>
      </c>
      <c r="B1" s="46"/>
      <c r="C1" s="46"/>
      <c r="D1" s="46"/>
      <c r="E1" s="46"/>
      <c r="F1" s="46"/>
    </row>
    <row r="2" spans="1:6" ht="15">
      <c r="A2" s="2" t="s">
        <v>0</v>
      </c>
      <c r="B2" s="2"/>
      <c r="C2" s="47" t="s">
        <v>1</v>
      </c>
      <c r="D2" s="47"/>
      <c r="E2" s="47"/>
      <c r="F2" s="47"/>
    </row>
    <row r="3" spans="1:6" ht="43.5" customHeight="1">
      <c r="A3" s="4" t="s">
        <v>2</v>
      </c>
      <c r="B3" s="4" t="s">
        <v>59</v>
      </c>
      <c r="C3" s="5" t="s">
        <v>60</v>
      </c>
      <c r="D3" s="5" t="s">
        <v>3</v>
      </c>
      <c r="E3" s="6" t="s">
        <v>4</v>
      </c>
      <c r="F3" s="6" t="s">
        <v>5</v>
      </c>
    </row>
    <row r="4" spans="1:8" ht="15.75" customHeight="1">
      <c r="A4" s="7" t="s">
        <v>6</v>
      </c>
      <c r="B4" s="8">
        <v>0</v>
      </c>
      <c r="C4" s="8">
        <v>150000</v>
      </c>
      <c r="D4" s="8">
        <v>150000</v>
      </c>
      <c r="E4" s="8">
        <f aca="true" t="shared" si="0" ref="E4:E38">IF(B4&gt;0,D4/B4*100,0)</f>
        <v>0</v>
      </c>
      <c r="F4" s="8">
        <f aca="true" t="shared" si="1" ref="F4:F38">IF(C4&gt;0,D4/C4*100,0)</f>
        <v>100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c r="A37" s="7" t="s">
        <v>39</v>
      </c>
      <c r="B37" s="8">
        <v>150000</v>
      </c>
      <c r="C37" s="8">
        <v>0</v>
      </c>
      <c r="D37" s="8">
        <v>0</v>
      </c>
      <c r="E37" s="8">
        <f t="shared" si="0"/>
        <v>0</v>
      </c>
      <c r="F37" s="8">
        <f t="shared" si="1"/>
        <v>0</v>
      </c>
      <c r="G37" s="9"/>
      <c r="H37" s="9"/>
    </row>
    <row r="38" spans="1:7" ht="18" customHeight="1">
      <c r="A38" s="10" t="s">
        <v>40</v>
      </c>
      <c r="B38" s="11">
        <f>SUM(B4:B37)</f>
        <v>150000</v>
      </c>
      <c r="C38" s="11">
        <f>SUM(C4:C37)</f>
        <v>150000</v>
      </c>
      <c r="D38" s="11">
        <f>SUM(D4:D37)</f>
        <v>150000</v>
      </c>
      <c r="E38" s="11">
        <f t="shared" si="0"/>
        <v>100</v>
      </c>
      <c r="F38" s="11">
        <f t="shared" si="1"/>
        <v>100</v>
      </c>
      <c r="G38" s="9"/>
    </row>
  </sheetData>
  <sheetProtection/>
  <mergeCells count="2">
    <mergeCell ref="A1:F1"/>
    <mergeCell ref="C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C38" sqref="C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5" customHeight="1">
      <c r="A1" s="46" t="s">
        <v>74</v>
      </c>
      <c r="B1" s="46"/>
      <c r="C1" s="46"/>
      <c r="D1" s="46"/>
      <c r="E1" s="46"/>
      <c r="F1" s="46"/>
    </row>
    <row r="2" spans="1:6" ht="15">
      <c r="A2" s="2" t="s">
        <v>0</v>
      </c>
      <c r="B2" s="2"/>
      <c r="C2" s="47" t="s">
        <v>1</v>
      </c>
      <c r="D2" s="47"/>
      <c r="E2" s="47"/>
      <c r="F2" s="47"/>
    </row>
    <row r="3" spans="1:6" ht="43.5" customHeight="1">
      <c r="A3" s="4" t="s">
        <v>2</v>
      </c>
      <c r="B3" s="4" t="s">
        <v>59</v>
      </c>
      <c r="C3" s="5" t="s">
        <v>60</v>
      </c>
      <c r="D3" s="5" t="s">
        <v>3</v>
      </c>
      <c r="E3" s="6" t="s">
        <v>4</v>
      </c>
      <c r="F3" s="6" t="s">
        <v>5</v>
      </c>
    </row>
    <row r="4" spans="1:8" ht="15.75" customHeight="1">
      <c r="A4" s="7" t="s">
        <v>6</v>
      </c>
      <c r="B4" s="8">
        <v>0</v>
      </c>
      <c r="C4" s="8">
        <v>0</v>
      </c>
      <c r="D4" s="8">
        <v>0</v>
      </c>
      <c r="E4" s="8">
        <f aca="true" t="shared" si="0" ref="E4:E38">IF(B4&gt;0,D4/B4*100,0)</f>
        <v>0</v>
      </c>
      <c r="F4" s="8">
        <f aca="true" t="shared" si="1" ref="F4:F38">IF(C4&gt;0,D4/C4*100,0)</f>
        <v>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980000</v>
      </c>
      <c r="D35" s="8">
        <v>980000</v>
      </c>
      <c r="E35" s="8">
        <f t="shared" si="0"/>
        <v>0</v>
      </c>
      <c r="F35" s="8">
        <f t="shared" si="1"/>
        <v>100</v>
      </c>
      <c r="G35" s="9"/>
      <c r="H35" s="9"/>
    </row>
    <row r="36" spans="1:8" ht="15.75" customHeight="1">
      <c r="A36" s="7" t="s">
        <v>38</v>
      </c>
      <c r="B36" s="8">
        <v>0</v>
      </c>
      <c r="C36" s="8">
        <v>0</v>
      </c>
      <c r="D36" s="8">
        <v>0</v>
      </c>
      <c r="E36" s="8">
        <f t="shared" si="0"/>
        <v>0</v>
      </c>
      <c r="F36" s="8">
        <f t="shared" si="1"/>
        <v>0</v>
      </c>
      <c r="G36" s="9"/>
      <c r="H36" s="9"/>
    </row>
    <row r="37" spans="1:8" ht="15.75" customHeight="1" hidden="1">
      <c r="A37" s="7" t="s">
        <v>39</v>
      </c>
      <c r="B37" s="8">
        <v>0</v>
      </c>
      <c r="C37" s="8">
        <v>0</v>
      </c>
      <c r="D37" s="8">
        <v>0</v>
      </c>
      <c r="E37" s="8">
        <f t="shared" si="0"/>
        <v>0</v>
      </c>
      <c r="F37" s="8">
        <f t="shared" si="1"/>
        <v>0</v>
      </c>
      <c r="G37" s="9"/>
      <c r="H37" s="9"/>
    </row>
    <row r="38" spans="1:7" ht="18" customHeight="1">
      <c r="A38" s="10" t="s">
        <v>40</v>
      </c>
      <c r="B38" s="11">
        <f>SUM(B4:B37)</f>
        <v>0</v>
      </c>
      <c r="C38" s="11">
        <f>SUM(C4:C37)</f>
        <v>980000</v>
      </c>
      <c r="D38" s="11">
        <f>SUM(D4:D37)</f>
        <v>980000</v>
      </c>
      <c r="E38" s="11">
        <f t="shared" si="0"/>
        <v>0</v>
      </c>
      <c r="F38" s="11">
        <f t="shared" si="1"/>
        <v>100</v>
      </c>
      <c r="G38" s="9"/>
    </row>
  </sheetData>
  <sheetProtection/>
  <mergeCells count="2">
    <mergeCell ref="A1:F1"/>
    <mergeCell ref="C2: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B12" sqref="B12"/>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62</v>
      </c>
      <c r="B1" s="46"/>
      <c r="C1" s="46"/>
      <c r="D1" s="46"/>
      <c r="E1" s="46"/>
      <c r="F1" s="46"/>
    </row>
    <row r="2" spans="1:6" ht="15">
      <c r="A2" s="2" t="s">
        <v>0</v>
      </c>
      <c r="B2" s="2"/>
      <c r="C2" s="47" t="s">
        <v>1</v>
      </c>
      <c r="D2" s="47"/>
      <c r="E2" s="47"/>
      <c r="F2" s="47"/>
    </row>
    <row r="3" spans="1:6" ht="43.5" customHeight="1">
      <c r="A3" s="4" t="s">
        <v>2</v>
      </c>
      <c r="B3" s="4" t="s">
        <v>59</v>
      </c>
      <c r="C3" s="5" t="s">
        <v>60</v>
      </c>
      <c r="D3" s="5" t="s">
        <v>3</v>
      </c>
      <c r="E3" s="6" t="s">
        <v>4</v>
      </c>
      <c r="F3" s="6" t="s">
        <v>5</v>
      </c>
    </row>
    <row r="4" spans="1:8" ht="15.75" customHeight="1">
      <c r="A4" s="7" t="s">
        <v>6</v>
      </c>
      <c r="B4" s="8">
        <v>0</v>
      </c>
      <c r="C4" s="8">
        <v>0</v>
      </c>
      <c r="D4" s="8">
        <v>0</v>
      </c>
      <c r="E4" s="8">
        <f aca="true" t="shared" si="0" ref="E4:E38">IF(B4&gt;0,D4/B4*100,0)</f>
        <v>0</v>
      </c>
      <c r="F4" s="8">
        <f aca="true" t="shared" si="1" ref="F4:F38">IF(C4&gt;0,D4/C4*100,0)</f>
        <v>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10000000</v>
      </c>
      <c r="D12" s="8">
        <v>10000000</v>
      </c>
      <c r="E12" s="8">
        <f t="shared" si="0"/>
        <v>0</v>
      </c>
      <c r="F12" s="8">
        <f t="shared" si="1"/>
        <v>100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hidden="1">
      <c r="A37" s="7" t="s">
        <v>39</v>
      </c>
      <c r="B37" s="8">
        <v>0</v>
      </c>
      <c r="C37" s="8">
        <v>0</v>
      </c>
      <c r="D37" s="8">
        <v>0</v>
      </c>
      <c r="E37" s="8">
        <f t="shared" si="0"/>
        <v>0</v>
      </c>
      <c r="F37" s="8">
        <f t="shared" si="1"/>
        <v>0</v>
      </c>
      <c r="G37" s="9"/>
      <c r="H37" s="9"/>
    </row>
    <row r="38" spans="1:7" ht="18" customHeight="1">
      <c r="A38" s="10" t="s">
        <v>40</v>
      </c>
      <c r="B38" s="11">
        <f>SUM(B4:B37)</f>
        <v>0</v>
      </c>
      <c r="C38" s="11">
        <f>SUM(C4:C37)</f>
        <v>10000000</v>
      </c>
      <c r="D38" s="11">
        <f>SUM(D4:D37)</f>
        <v>10000000</v>
      </c>
      <c r="E38" s="11">
        <f t="shared" si="0"/>
        <v>0</v>
      </c>
      <c r="F38" s="11">
        <f t="shared" si="1"/>
        <v>100</v>
      </c>
      <c r="G38" s="9"/>
    </row>
  </sheetData>
  <sheetProtection/>
  <mergeCells count="2">
    <mergeCell ref="A1:F1"/>
    <mergeCell ref="C2:F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A37" sqref="A37"/>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70</v>
      </c>
      <c r="B1" s="46"/>
      <c r="C1" s="46"/>
      <c r="D1" s="46"/>
      <c r="E1" s="46"/>
      <c r="F1" s="46"/>
    </row>
    <row r="2" spans="1:6" ht="15">
      <c r="A2" s="2" t="s">
        <v>0</v>
      </c>
      <c r="B2" s="2"/>
      <c r="C2" s="47" t="s">
        <v>1</v>
      </c>
      <c r="D2" s="47"/>
      <c r="E2" s="47"/>
      <c r="F2" s="47"/>
    </row>
    <row r="3" spans="1:6" ht="43.5" customHeight="1">
      <c r="A3" s="4" t="s">
        <v>2</v>
      </c>
      <c r="B3" s="4" t="s">
        <v>59</v>
      </c>
      <c r="C3" s="5" t="s">
        <v>60</v>
      </c>
      <c r="D3" s="5" t="s">
        <v>3</v>
      </c>
      <c r="E3" s="6" t="s">
        <v>4</v>
      </c>
      <c r="F3" s="6" t="s">
        <v>5</v>
      </c>
    </row>
    <row r="4" spans="1:8" ht="15.75" customHeight="1">
      <c r="A4" s="7" t="s">
        <v>6</v>
      </c>
      <c r="B4" s="8">
        <v>0</v>
      </c>
      <c r="C4" s="8">
        <v>0</v>
      </c>
      <c r="D4" s="8">
        <v>0</v>
      </c>
      <c r="E4" s="8">
        <f aca="true" t="shared" si="0" ref="E4:E38">IF(B4&gt;0,D4/B4*100,0)</f>
        <v>0</v>
      </c>
      <c r="F4" s="8">
        <f aca="true" t="shared" si="1" ref="F4:F38">IF(C4&gt;0,D4/C4*100,0)</f>
        <v>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150000</v>
      </c>
      <c r="D6" s="8">
        <v>150000</v>
      </c>
      <c r="E6" s="8">
        <f t="shared" si="0"/>
        <v>0</v>
      </c>
      <c r="F6" s="8">
        <f t="shared" si="1"/>
        <v>100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150000</v>
      </c>
      <c r="D11" s="8">
        <v>150000</v>
      </c>
      <c r="E11" s="8">
        <f t="shared" si="0"/>
        <v>0</v>
      </c>
      <c r="F11" s="8">
        <f t="shared" si="1"/>
        <v>100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c r="A37" s="7" t="s">
        <v>39</v>
      </c>
      <c r="B37" s="8">
        <v>300000</v>
      </c>
      <c r="C37" s="8">
        <v>0</v>
      </c>
      <c r="D37" s="8">
        <v>0</v>
      </c>
      <c r="E37" s="8">
        <f t="shared" si="0"/>
        <v>0</v>
      </c>
      <c r="F37" s="8">
        <f t="shared" si="1"/>
        <v>0</v>
      </c>
      <c r="G37" s="9"/>
      <c r="H37" s="9"/>
    </row>
    <row r="38" spans="1:7" ht="18" customHeight="1">
      <c r="A38" s="10" t="s">
        <v>40</v>
      </c>
      <c r="B38" s="11">
        <f>SUM(B4:B37)</f>
        <v>300000</v>
      </c>
      <c r="C38" s="11">
        <f>SUM(C4:C37)</f>
        <v>300000</v>
      </c>
      <c r="D38" s="11">
        <f>SUM(D4:D37)</f>
        <v>300000</v>
      </c>
      <c r="E38" s="11">
        <f t="shared" si="0"/>
        <v>100</v>
      </c>
      <c r="F38" s="11">
        <f t="shared" si="1"/>
        <v>100</v>
      </c>
      <c r="G38" s="9"/>
    </row>
  </sheetData>
  <sheetProtection/>
  <mergeCells count="2">
    <mergeCell ref="A1:F1"/>
    <mergeCell ref="C2:F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B37" sqref="B37"/>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62</v>
      </c>
      <c r="B1" s="46"/>
      <c r="C1" s="46"/>
      <c r="D1" s="46"/>
      <c r="E1" s="46"/>
      <c r="F1" s="46"/>
    </row>
    <row r="2" spans="1:6" ht="15">
      <c r="A2" s="2" t="s">
        <v>0</v>
      </c>
      <c r="B2" s="2"/>
      <c r="C2" s="47" t="s">
        <v>1</v>
      </c>
      <c r="D2" s="47"/>
      <c r="E2" s="47"/>
      <c r="F2" s="47"/>
    </row>
    <row r="3" spans="1:6" ht="43.5" customHeight="1">
      <c r="A3" s="4" t="s">
        <v>2</v>
      </c>
      <c r="B3" s="4" t="s">
        <v>59</v>
      </c>
      <c r="C3" s="5" t="s">
        <v>60</v>
      </c>
      <c r="D3" s="5" t="s">
        <v>3</v>
      </c>
      <c r="E3" s="6" t="s">
        <v>4</v>
      </c>
      <c r="F3" s="6" t="s">
        <v>5</v>
      </c>
    </row>
    <row r="4" spans="1:8" ht="15.75" customHeight="1">
      <c r="A4" s="7" t="s">
        <v>6</v>
      </c>
      <c r="B4" s="8">
        <v>0</v>
      </c>
      <c r="C4" s="8">
        <v>0</v>
      </c>
      <c r="D4" s="8">
        <v>0</v>
      </c>
      <c r="E4" s="8">
        <f aca="true" t="shared" si="0" ref="E4:E38">IF(B4&gt;0,D4/B4*100,0)</f>
        <v>0</v>
      </c>
      <c r="F4" s="8">
        <f aca="true" t="shared" si="1" ref="F4:F38">IF(C4&gt;0,D4/C4*100,0)</f>
        <v>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150000</v>
      </c>
      <c r="D14" s="8">
        <v>150000</v>
      </c>
      <c r="E14" s="8">
        <f t="shared" si="0"/>
        <v>0</v>
      </c>
      <c r="F14" s="8">
        <f t="shared" si="1"/>
        <v>100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0</v>
      </c>
      <c r="D36" s="8">
        <v>0</v>
      </c>
      <c r="E36" s="8">
        <f t="shared" si="0"/>
        <v>0</v>
      </c>
      <c r="F36" s="8">
        <f t="shared" si="1"/>
        <v>0</v>
      </c>
      <c r="G36" s="9"/>
      <c r="H36" s="9"/>
    </row>
    <row r="37" spans="1:8" ht="15.75" customHeight="1">
      <c r="A37" s="7" t="s">
        <v>39</v>
      </c>
      <c r="B37" s="8">
        <v>150000</v>
      </c>
      <c r="C37" s="8">
        <v>0</v>
      </c>
      <c r="D37" s="8">
        <v>0</v>
      </c>
      <c r="E37" s="8">
        <f t="shared" si="0"/>
        <v>0</v>
      </c>
      <c r="F37" s="8">
        <f t="shared" si="1"/>
        <v>0</v>
      </c>
      <c r="G37" s="9"/>
      <c r="H37" s="9"/>
    </row>
    <row r="38" spans="1:7" ht="18" customHeight="1">
      <c r="A38" s="10" t="s">
        <v>40</v>
      </c>
      <c r="B38" s="11">
        <f>SUM(B4:B37)</f>
        <v>150000</v>
      </c>
      <c r="C38" s="11">
        <f>SUM(C4:C37)</f>
        <v>150000</v>
      </c>
      <c r="D38" s="11">
        <f>SUM(D4:D37)</f>
        <v>150000</v>
      </c>
      <c r="E38" s="11">
        <f t="shared" si="0"/>
        <v>100</v>
      </c>
      <c r="F38" s="11">
        <f t="shared" si="1"/>
        <v>100</v>
      </c>
      <c r="G38" s="9"/>
    </row>
  </sheetData>
  <sheetProtection/>
  <mergeCells count="2">
    <mergeCell ref="A1:F1"/>
    <mergeCell ref="C2: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C38" sqref="C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5" customHeight="1">
      <c r="A1" s="46" t="s">
        <v>74</v>
      </c>
      <c r="B1" s="46"/>
      <c r="C1" s="46"/>
      <c r="D1" s="46"/>
      <c r="E1" s="46"/>
      <c r="F1" s="46"/>
    </row>
    <row r="2" spans="1:6" ht="15">
      <c r="A2" s="2" t="s">
        <v>0</v>
      </c>
      <c r="B2" s="2"/>
      <c r="C2" s="47" t="s">
        <v>1</v>
      </c>
      <c r="D2" s="47"/>
      <c r="E2" s="47"/>
      <c r="F2" s="47"/>
    </row>
    <row r="3" spans="1:6" ht="43.5" customHeight="1">
      <c r="A3" s="4" t="s">
        <v>2</v>
      </c>
      <c r="B3" s="4" t="s">
        <v>59</v>
      </c>
      <c r="C3" s="5" t="s">
        <v>60</v>
      </c>
      <c r="D3" s="5" t="s">
        <v>3</v>
      </c>
      <c r="E3" s="6" t="s">
        <v>4</v>
      </c>
      <c r="F3" s="6" t="s">
        <v>5</v>
      </c>
    </row>
    <row r="4" spans="1:8" ht="15.75" customHeight="1">
      <c r="A4" s="7" t="s">
        <v>6</v>
      </c>
      <c r="B4" s="8">
        <v>0</v>
      </c>
      <c r="C4" s="8">
        <v>0</v>
      </c>
      <c r="D4" s="8">
        <v>0</v>
      </c>
      <c r="E4" s="8">
        <f aca="true" t="shared" si="0" ref="E4:E38">IF(B4&gt;0,D4/B4*100,0)</f>
        <v>0</v>
      </c>
      <c r="F4" s="8">
        <f aca="true" t="shared" si="1" ref="F4:F38">IF(C4&gt;0,D4/C4*100,0)</f>
        <v>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0</v>
      </c>
      <c r="D19" s="8">
        <v>0</v>
      </c>
      <c r="E19" s="8">
        <f t="shared" si="0"/>
        <v>0</v>
      </c>
      <c r="F19" s="8">
        <f t="shared" si="1"/>
        <v>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5600000</v>
      </c>
      <c r="D36" s="8">
        <v>5600000</v>
      </c>
      <c r="E36" s="8">
        <f t="shared" si="0"/>
        <v>0</v>
      </c>
      <c r="F36" s="8">
        <f t="shared" si="1"/>
        <v>100</v>
      </c>
      <c r="G36" s="9"/>
      <c r="H36" s="9"/>
    </row>
    <row r="37" spans="1:8" ht="15.75" customHeight="1" hidden="1">
      <c r="A37" s="7" t="s">
        <v>39</v>
      </c>
      <c r="B37" s="8">
        <v>0</v>
      </c>
      <c r="C37" s="8">
        <v>0</v>
      </c>
      <c r="D37" s="8">
        <v>0</v>
      </c>
      <c r="E37" s="8">
        <f t="shared" si="0"/>
        <v>0</v>
      </c>
      <c r="F37" s="8">
        <f t="shared" si="1"/>
        <v>0</v>
      </c>
      <c r="G37" s="9"/>
      <c r="H37" s="9"/>
    </row>
    <row r="38" spans="1:7" ht="18" customHeight="1">
      <c r="A38" s="10" t="s">
        <v>40</v>
      </c>
      <c r="B38" s="11">
        <f>SUM(B4:B37)</f>
        <v>0</v>
      </c>
      <c r="C38" s="11">
        <f>SUM(C4:C37)</f>
        <v>5600000</v>
      </c>
      <c r="D38" s="11">
        <f>SUM(D4:D37)</f>
        <v>5600000</v>
      </c>
      <c r="E38" s="11">
        <f t="shared" si="0"/>
        <v>0</v>
      </c>
      <c r="F38" s="11">
        <f t="shared" si="1"/>
        <v>100</v>
      </c>
      <c r="G38" s="9"/>
    </row>
  </sheetData>
  <sheetProtection/>
  <mergeCells count="2">
    <mergeCell ref="A1:F1"/>
    <mergeCell ref="C2:F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A39" sqref="A39:IV44"/>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6" t="s">
        <v>77</v>
      </c>
      <c r="B1" s="46"/>
      <c r="C1" s="46"/>
      <c r="D1" s="46"/>
      <c r="E1" s="46"/>
      <c r="F1" s="46"/>
    </row>
    <row r="2" spans="1:6" ht="15">
      <c r="A2" s="2" t="s">
        <v>0</v>
      </c>
      <c r="B2" s="2"/>
      <c r="C2" s="47" t="s">
        <v>1</v>
      </c>
      <c r="D2" s="47"/>
      <c r="E2" s="47"/>
      <c r="F2" s="47"/>
    </row>
    <row r="3" spans="1:6" ht="41.25" customHeight="1">
      <c r="A3" s="4" t="s">
        <v>2</v>
      </c>
      <c r="B3" s="4" t="s">
        <v>59</v>
      </c>
      <c r="C3" s="5" t="s">
        <v>60</v>
      </c>
      <c r="D3" s="5" t="s">
        <v>3</v>
      </c>
      <c r="E3" s="6" t="s">
        <v>4</v>
      </c>
      <c r="F3" s="6" t="s">
        <v>5</v>
      </c>
    </row>
    <row r="4" spans="1:8" ht="15.75" customHeight="1">
      <c r="A4" s="7" t="s">
        <v>6</v>
      </c>
      <c r="B4" s="8">
        <v>0</v>
      </c>
      <c r="C4" s="8">
        <v>1274953</v>
      </c>
      <c r="D4" s="8">
        <v>1274953</v>
      </c>
      <c r="E4" s="8">
        <f aca="true" t="shared" si="0" ref="E4:E38">IF(B4&gt;0,D4/B4*100,0)</f>
        <v>0</v>
      </c>
      <c r="F4" s="8">
        <f aca="true" t="shared" si="1" ref="F4:F38">IF(C4&gt;0,D4/C4*100,0)</f>
        <v>100</v>
      </c>
      <c r="G4" s="9"/>
      <c r="H4" s="9"/>
    </row>
    <row r="5" spans="1:8" ht="15.75" customHeight="1">
      <c r="A5" s="7" t="s">
        <v>7</v>
      </c>
      <c r="B5" s="8">
        <v>0</v>
      </c>
      <c r="C5" s="8">
        <v>0</v>
      </c>
      <c r="D5" s="8">
        <v>0</v>
      </c>
      <c r="E5" s="8">
        <f t="shared" si="0"/>
        <v>0</v>
      </c>
      <c r="F5" s="8">
        <f t="shared" si="1"/>
        <v>0</v>
      </c>
      <c r="G5" s="9"/>
      <c r="H5" s="9"/>
    </row>
    <row r="6" spans="1:8" ht="15.75" customHeight="1">
      <c r="A6" s="7" t="s">
        <v>8</v>
      </c>
      <c r="B6" s="8">
        <v>0</v>
      </c>
      <c r="C6" s="8">
        <v>0</v>
      </c>
      <c r="D6" s="8">
        <v>0</v>
      </c>
      <c r="E6" s="8">
        <f t="shared" si="0"/>
        <v>0</v>
      </c>
      <c r="F6" s="8">
        <f t="shared" si="1"/>
        <v>0</v>
      </c>
      <c r="G6" s="9"/>
      <c r="H6" s="9"/>
    </row>
    <row r="7" spans="1:8" ht="15.75" customHeight="1">
      <c r="A7" s="7" t="s">
        <v>9</v>
      </c>
      <c r="B7" s="8">
        <v>0</v>
      </c>
      <c r="C7" s="8">
        <v>0</v>
      </c>
      <c r="D7" s="8">
        <v>0</v>
      </c>
      <c r="E7" s="8">
        <f t="shared" si="0"/>
        <v>0</v>
      </c>
      <c r="F7" s="8">
        <f t="shared" si="1"/>
        <v>0</v>
      </c>
      <c r="G7" s="9"/>
      <c r="H7" s="9"/>
    </row>
    <row r="8" spans="1:8" ht="15.75" customHeight="1">
      <c r="A8" s="7" t="s">
        <v>10</v>
      </c>
      <c r="B8" s="8">
        <v>0</v>
      </c>
      <c r="C8" s="8">
        <v>589769</v>
      </c>
      <c r="D8" s="8">
        <v>589769</v>
      </c>
      <c r="E8" s="8">
        <f t="shared" si="0"/>
        <v>0</v>
      </c>
      <c r="F8" s="8">
        <f t="shared" si="1"/>
        <v>100</v>
      </c>
      <c r="G8" s="9"/>
      <c r="H8" s="9"/>
    </row>
    <row r="9" spans="1:8" ht="15.75" customHeight="1">
      <c r="A9" s="7" t="s">
        <v>11</v>
      </c>
      <c r="B9" s="8">
        <v>0</v>
      </c>
      <c r="C9" s="8">
        <v>0</v>
      </c>
      <c r="D9" s="8">
        <v>0</v>
      </c>
      <c r="E9" s="8">
        <f t="shared" si="0"/>
        <v>0</v>
      </c>
      <c r="F9" s="8">
        <f t="shared" si="1"/>
        <v>0</v>
      </c>
      <c r="G9" s="9"/>
      <c r="H9" s="9"/>
    </row>
    <row r="10" spans="1:8" ht="15.75" customHeight="1">
      <c r="A10" s="7" t="s">
        <v>12</v>
      </c>
      <c r="B10" s="8">
        <v>0</v>
      </c>
      <c r="C10" s="8">
        <v>0</v>
      </c>
      <c r="D10" s="8">
        <v>0</v>
      </c>
      <c r="E10" s="8">
        <f t="shared" si="0"/>
        <v>0</v>
      </c>
      <c r="F10" s="8">
        <f t="shared" si="1"/>
        <v>0</v>
      </c>
      <c r="G10" s="9"/>
      <c r="H10" s="9"/>
    </row>
    <row r="11" spans="1:8" ht="15.75" customHeight="1">
      <c r="A11" s="7" t="s">
        <v>13</v>
      </c>
      <c r="B11" s="8">
        <v>0</v>
      </c>
      <c r="C11" s="8">
        <v>0</v>
      </c>
      <c r="D11" s="8">
        <v>0</v>
      </c>
      <c r="E11" s="8">
        <f t="shared" si="0"/>
        <v>0</v>
      </c>
      <c r="F11" s="8">
        <f t="shared" si="1"/>
        <v>0</v>
      </c>
      <c r="G11" s="9"/>
      <c r="H11" s="9"/>
    </row>
    <row r="12" spans="1:8" ht="15.75" customHeight="1">
      <c r="A12" s="7" t="s">
        <v>14</v>
      </c>
      <c r="B12" s="8">
        <v>0</v>
      </c>
      <c r="C12" s="8">
        <v>0</v>
      </c>
      <c r="D12" s="8">
        <v>0</v>
      </c>
      <c r="E12" s="8">
        <f t="shared" si="0"/>
        <v>0</v>
      </c>
      <c r="F12" s="8">
        <f t="shared" si="1"/>
        <v>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0</v>
      </c>
      <c r="C14" s="8">
        <v>0</v>
      </c>
      <c r="D14" s="8">
        <v>0</v>
      </c>
      <c r="E14" s="8">
        <f t="shared" si="0"/>
        <v>0</v>
      </c>
      <c r="F14" s="8">
        <f t="shared" si="1"/>
        <v>0</v>
      </c>
      <c r="G14" s="9"/>
      <c r="H14" s="9"/>
    </row>
    <row r="15" spans="1:8" ht="15.75" customHeight="1">
      <c r="A15" s="7" t="s">
        <v>17</v>
      </c>
      <c r="B15" s="8">
        <v>0</v>
      </c>
      <c r="C15" s="8">
        <v>0</v>
      </c>
      <c r="D15" s="8">
        <v>0</v>
      </c>
      <c r="E15" s="8">
        <f t="shared" si="0"/>
        <v>0</v>
      </c>
      <c r="F15" s="8">
        <f t="shared" si="1"/>
        <v>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0</v>
      </c>
      <c r="C17" s="8">
        <v>0</v>
      </c>
      <c r="D17" s="8">
        <v>0</v>
      </c>
      <c r="E17" s="8">
        <f t="shared" si="0"/>
        <v>0</v>
      </c>
      <c r="F17" s="8">
        <f t="shared" si="1"/>
        <v>0</v>
      </c>
      <c r="G17" s="9"/>
      <c r="H17" s="9"/>
    </row>
    <row r="18" spans="1:8" ht="15.75" customHeight="1">
      <c r="A18" s="7" t="s">
        <v>20</v>
      </c>
      <c r="B18" s="8">
        <v>0</v>
      </c>
      <c r="C18" s="8">
        <v>0</v>
      </c>
      <c r="D18" s="8">
        <v>0</v>
      </c>
      <c r="E18" s="8">
        <f t="shared" si="0"/>
        <v>0</v>
      </c>
      <c r="F18" s="8">
        <f t="shared" si="1"/>
        <v>0</v>
      </c>
      <c r="G18" s="9"/>
      <c r="H18" s="9"/>
    </row>
    <row r="19" spans="1:8" ht="15.75" customHeight="1">
      <c r="A19" s="7" t="s">
        <v>21</v>
      </c>
      <c r="B19" s="8">
        <v>0</v>
      </c>
      <c r="C19" s="8">
        <v>1280707</v>
      </c>
      <c r="D19" s="8">
        <v>1280707</v>
      </c>
      <c r="E19" s="8">
        <f t="shared" si="0"/>
        <v>0</v>
      </c>
      <c r="F19" s="8">
        <f t="shared" si="1"/>
        <v>100</v>
      </c>
      <c r="G19" s="9"/>
      <c r="H19" s="9"/>
    </row>
    <row r="20" spans="1:8" ht="15.75" customHeight="1">
      <c r="A20" s="7" t="s">
        <v>22</v>
      </c>
      <c r="B20" s="8">
        <v>0</v>
      </c>
      <c r="C20" s="8">
        <v>0</v>
      </c>
      <c r="D20" s="8">
        <v>0</v>
      </c>
      <c r="E20" s="8">
        <f t="shared" si="0"/>
        <v>0</v>
      </c>
      <c r="F20" s="8">
        <f t="shared" si="1"/>
        <v>0</v>
      </c>
      <c r="G20" s="9"/>
      <c r="H20" s="9"/>
    </row>
    <row r="21" spans="1:8" ht="15.75" customHeight="1">
      <c r="A21" s="7" t="s">
        <v>23</v>
      </c>
      <c r="B21" s="8">
        <v>0</v>
      </c>
      <c r="C21" s="8">
        <v>0</v>
      </c>
      <c r="D21" s="8">
        <v>0</v>
      </c>
      <c r="E21" s="8">
        <f t="shared" si="0"/>
        <v>0</v>
      </c>
      <c r="F21" s="8">
        <f t="shared" si="1"/>
        <v>0</v>
      </c>
      <c r="G21" s="9"/>
      <c r="H21" s="9"/>
    </row>
    <row r="22" spans="1:8" ht="15.75" customHeight="1">
      <c r="A22" s="7" t="s">
        <v>24</v>
      </c>
      <c r="B22" s="8">
        <v>0</v>
      </c>
      <c r="C22" s="8">
        <v>0</v>
      </c>
      <c r="D22" s="8">
        <v>0</v>
      </c>
      <c r="E22" s="8">
        <f t="shared" si="0"/>
        <v>0</v>
      </c>
      <c r="F22" s="8">
        <f t="shared" si="1"/>
        <v>0</v>
      </c>
      <c r="G22" s="9"/>
      <c r="H22" s="9"/>
    </row>
    <row r="23" spans="1:8" ht="15.75" customHeight="1">
      <c r="A23" s="7" t="s">
        <v>25</v>
      </c>
      <c r="B23" s="8">
        <v>0</v>
      </c>
      <c r="C23" s="8">
        <v>0</v>
      </c>
      <c r="D23" s="8">
        <v>0</v>
      </c>
      <c r="E23" s="8">
        <f t="shared" si="0"/>
        <v>0</v>
      </c>
      <c r="F23" s="8">
        <f t="shared" si="1"/>
        <v>0</v>
      </c>
      <c r="G23" s="9"/>
      <c r="H23" s="9"/>
    </row>
    <row r="24" spans="1:8" ht="15.75" customHeight="1">
      <c r="A24" s="7" t="s">
        <v>26</v>
      </c>
      <c r="B24" s="8">
        <v>0</v>
      </c>
      <c r="C24" s="8">
        <v>0</v>
      </c>
      <c r="D24" s="8">
        <v>0</v>
      </c>
      <c r="E24" s="8">
        <f t="shared" si="0"/>
        <v>0</v>
      </c>
      <c r="F24" s="8">
        <f t="shared" si="1"/>
        <v>0</v>
      </c>
      <c r="G24" s="9"/>
      <c r="H24" s="9"/>
    </row>
    <row r="25" spans="1:8" ht="15.75" customHeight="1">
      <c r="A25" s="7" t="s">
        <v>27</v>
      </c>
      <c r="B25" s="8">
        <v>0</v>
      </c>
      <c r="C25" s="8">
        <v>0</v>
      </c>
      <c r="D25" s="8">
        <v>0</v>
      </c>
      <c r="E25" s="8">
        <f t="shared" si="0"/>
        <v>0</v>
      </c>
      <c r="F25" s="8">
        <f t="shared" si="1"/>
        <v>0</v>
      </c>
      <c r="G25" s="9"/>
      <c r="H25" s="9"/>
    </row>
    <row r="26" spans="1:8" ht="15.75" customHeight="1">
      <c r="A26" s="7" t="s">
        <v>28</v>
      </c>
      <c r="B26" s="8">
        <v>0</v>
      </c>
      <c r="C26" s="8">
        <v>0</v>
      </c>
      <c r="D26" s="8">
        <v>0</v>
      </c>
      <c r="E26" s="8">
        <f t="shared" si="0"/>
        <v>0</v>
      </c>
      <c r="F26" s="8">
        <f t="shared" si="1"/>
        <v>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0</v>
      </c>
      <c r="C28" s="8">
        <v>0</v>
      </c>
      <c r="D28" s="8">
        <v>0</v>
      </c>
      <c r="E28" s="8">
        <f t="shared" si="0"/>
        <v>0</v>
      </c>
      <c r="F28" s="8">
        <f t="shared" si="1"/>
        <v>0</v>
      </c>
      <c r="G28" s="9"/>
      <c r="H28" s="9"/>
    </row>
    <row r="29" spans="1:8" ht="15.75" customHeight="1">
      <c r="A29" s="7" t="s">
        <v>31</v>
      </c>
      <c r="B29" s="8">
        <v>0</v>
      </c>
      <c r="C29" s="8">
        <v>1064615</v>
      </c>
      <c r="D29" s="8">
        <v>1064615</v>
      </c>
      <c r="E29" s="8">
        <f t="shared" si="0"/>
        <v>0</v>
      </c>
      <c r="F29" s="8">
        <f t="shared" si="1"/>
        <v>100</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0</v>
      </c>
      <c r="C31" s="8">
        <v>0</v>
      </c>
      <c r="D31" s="8">
        <v>0</v>
      </c>
      <c r="E31" s="8">
        <f t="shared" si="0"/>
        <v>0</v>
      </c>
      <c r="F31" s="8">
        <f t="shared" si="1"/>
        <v>0</v>
      </c>
      <c r="G31" s="9"/>
      <c r="H31" s="9"/>
    </row>
    <row r="32" spans="1:8" ht="15.75" customHeight="1">
      <c r="A32" s="7" t="s">
        <v>34</v>
      </c>
      <c r="B32" s="8">
        <v>0</v>
      </c>
      <c r="C32" s="8">
        <v>0</v>
      </c>
      <c r="D32" s="8">
        <v>0</v>
      </c>
      <c r="E32" s="8">
        <f t="shared" si="0"/>
        <v>0</v>
      </c>
      <c r="F32" s="8">
        <f t="shared" si="1"/>
        <v>0</v>
      </c>
      <c r="G32" s="9"/>
      <c r="H32" s="9"/>
    </row>
    <row r="33" spans="1:8" ht="15.75" customHeight="1">
      <c r="A33" s="7" t="s">
        <v>35</v>
      </c>
      <c r="B33" s="8">
        <v>0</v>
      </c>
      <c r="C33" s="8">
        <v>0</v>
      </c>
      <c r="D33" s="8">
        <v>0</v>
      </c>
      <c r="E33" s="8">
        <f t="shared" si="0"/>
        <v>0</v>
      </c>
      <c r="F33" s="8">
        <f t="shared" si="1"/>
        <v>0</v>
      </c>
      <c r="G33" s="9"/>
      <c r="H33" s="9"/>
    </row>
    <row r="34" spans="1:8" ht="15.75" customHeight="1">
      <c r="A34" s="7" t="s">
        <v>36</v>
      </c>
      <c r="B34" s="8">
        <v>0</v>
      </c>
      <c r="C34" s="8">
        <v>0</v>
      </c>
      <c r="D34" s="8">
        <v>0</v>
      </c>
      <c r="E34" s="8">
        <f t="shared" si="0"/>
        <v>0</v>
      </c>
      <c r="F34" s="8">
        <f t="shared" si="1"/>
        <v>0</v>
      </c>
      <c r="G34" s="9"/>
      <c r="H34" s="9"/>
    </row>
    <row r="35" spans="1:8" ht="15.75" customHeight="1">
      <c r="A35" s="7" t="s">
        <v>37</v>
      </c>
      <c r="B35" s="8">
        <v>0</v>
      </c>
      <c r="C35" s="8">
        <v>0</v>
      </c>
      <c r="D35" s="8">
        <v>0</v>
      </c>
      <c r="E35" s="8">
        <f t="shared" si="0"/>
        <v>0</v>
      </c>
      <c r="F35" s="8">
        <f t="shared" si="1"/>
        <v>0</v>
      </c>
      <c r="G35" s="9"/>
      <c r="H35" s="9"/>
    </row>
    <row r="36" spans="1:8" ht="15.75" customHeight="1">
      <c r="A36" s="7" t="s">
        <v>38</v>
      </c>
      <c r="B36" s="8">
        <v>0</v>
      </c>
      <c r="C36" s="8">
        <v>789956</v>
      </c>
      <c r="D36" s="8">
        <v>789956</v>
      </c>
      <c r="E36" s="8">
        <f t="shared" si="0"/>
        <v>0</v>
      </c>
      <c r="F36" s="8">
        <f t="shared" si="1"/>
        <v>100</v>
      </c>
      <c r="G36" s="9"/>
      <c r="H36" s="9"/>
    </row>
    <row r="37" spans="1:8" ht="15.75" customHeight="1">
      <c r="A37" s="7" t="s">
        <v>39</v>
      </c>
      <c r="B37" s="8">
        <v>5000000</v>
      </c>
      <c r="C37" s="8">
        <v>0</v>
      </c>
      <c r="D37" s="8">
        <v>0</v>
      </c>
      <c r="E37" s="8">
        <f t="shared" si="0"/>
        <v>0</v>
      </c>
      <c r="F37" s="8">
        <f t="shared" si="1"/>
        <v>0</v>
      </c>
      <c r="G37" s="9"/>
      <c r="H37" s="9"/>
    </row>
    <row r="38" spans="1:7" ht="18" customHeight="1">
      <c r="A38" s="10" t="s">
        <v>40</v>
      </c>
      <c r="B38" s="11">
        <f>SUM(B4:B37)</f>
        <v>5000000</v>
      </c>
      <c r="C38" s="11">
        <f>SUM(C4:C37)</f>
        <v>5000000</v>
      </c>
      <c r="D38" s="11">
        <f>SUM(D4:D37)</f>
        <v>5000000</v>
      </c>
      <c r="E38" s="11">
        <f t="shared" si="0"/>
        <v>100</v>
      </c>
      <c r="F38" s="11">
        <f t="shared" si="1"/>
        <v>100</v>
      </c>
      <c r="G38" s="9"/>
    </row>
    <row r="39" spans="1:6" ht="16.5">
      <c r="A39" s="14"/>
      <c r="B39" s="14"/>
      <c r="C39" s="19"/>
      <c r="D39" s="19"/>
      <c r="E39" s="19"/>
      <c r="F39" s="13"/>
    </row>
  </sheetData>
  <sheetProtection/>
  <mergeCells count="2">
    <mergeCell ref="A1:F1"/>
    <mergeCell ref="C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Хохлова Н.В.</cp:lastModifiedBy>
  <dcterms:created xsi:type="dcterms:W3CDTF">2018-05-23T09:05:20Z</dcterms:created>
  <dcterms:modified xsi:type="dcterms:W3CDTF">2020-03-11T08:22:22Z</dcterms:modified>
  <cp:category/>
  <cp:version/>
  <cp:contentType/>
  <cp:contentStatus/>
</cp:coreProperties>
</file>